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7545" windowHeight="4590" activeTab="0"/>
  </bookViews>
  <sheets>
    <sheet name="Documentation" sheetId="1" r:id="rId1"/>
    <sheet name="Notes" sheetId="2" r:id="rId2"/>
    <sheet name="Data" sheetId="3" r:id="rId3"/>
  </sheets>
  <definedNames/>
  <calcPr fullCalcOnLoad="1"/>
</workbook>
</file>

<file path=xl/sharedStrings.xml><?xml version="1.0" encoding="utf-8"?>
<sst xmlns="http://schemas.openxmlformats.org/spreadsheetml/2006/main" count="610" uniqueCount="211">
  <si>
    <t>Suffix trapping in sheet: ' Need to count how many there are, identify which ones have numbers at end, and then find out what max value is</t>
  </si>
  <si>
    <t xml:space="preserve">Done on 1-Oct </t>
  </si>
  <si>
    <t>Started on checking for integers; got number of unique values both for first variable.</t>
  </si>
  <si>
    <t>HistogramMaker uses a density scale.  For example, if the variable is measured in pounds, the vertical axis will be measured in percent per pound.</t>
  </si>
  <si>
    <t>This means that in superimposed histograms, even when there are many more observations of the first variable, the histograms will have the same area.</t>
  </si>
  <si>
    <t xml:space="preserve">Need to check for variable names which make the sheetstring for the title illegal.  For now it may be best to name the Histogram sheets Histogram1, Histogram2, etc.  </t>
  </si>
  <si>
    <t>I've started this, but am still working on finding the names of all the histogram sheets.</t>
  </si>
  <si>
    <t>See below.</t>
  </si>
  <si>
    <t>This is probably an artifact of fuzziness.</t>
  </si>
  <si>
    <t>See MeanReversion to find public variables to hang on to Range items.</t>
  </si>
  <si>
    <t>I think this is done.  Solution found by Barreto is probably better: just hide the user form.</t>
  </si>
  <si>
    <t>If all integers then make precision on everything but mean, SD just 0.</t>
  </si>
  <si>
    <t>Documentation for HistogramAddIn</t>
  </si>
  <si>
    <t>Author: Frank Howland</t>
  </si>
  <si>
    <t>Many thanks to Humberto Barreto for Visual Basic code and advice.</t>
  </si>
  <si>
    <t>The histogram maker will draw single-variable or two-variable (superimposed) histograms.</t>
  </si>
  <si>
    <t xml:space="preserve">The histogram is set up so that class boundaries are rounded, e.g. if the minimum value is 602 </t>
  </si>
  <si>
    <t xml:space="preserve">and the maximum is 718, class intervals will probably start at 600 and end at 720 or 725. </t>
  </si>
  <si>
    <t>Density Scale</t>
  </si>
  <si>
    <t>Class Intervals and Number of Bins</t>
  </si>
  <si>
    <t xml:space="preserve">Additional thanks to David Maharry for help with sorting routines.  </t>
  </si>
  <si>
    <t>All Rights Reserved by Frank Howland and Humberto Barreto.</t>
  </si>
  <si>
    <t>Notes sheet</t>
  </si>
  <si>
    <t>Contains ideas for improvements and notes on progress of add-in.</t>
  </si>
  <si>
    <t>Data sheet</t>
  </si>
  <si>
    <t>Contains test data.</t>
  </si>
  <si>
    <t>A</t>
  </si>
  <si>
    <t>B</t>
  </si>
  <si>
    <t>Number Vars</t>
  </si>
  <si>
    <t>Number Obs</t>
  </si>
  <si>
    <t>Avg</t>
  </si>
  <si>
    <t>SD</t>
  </si>
  <si>
    <t>Min</t>
  </si>
  <si>
    <t>Max</t>
  </si>
  <si>
    <t>Notes</t>
  </si>
  <si>
    <t>Need to add Avg, SD computation module</t>
  </si>
  <si>
    <t>Need to work on naming sheet convention</t>
  </si>
  <si>
    <t>2) Number of variables</t>
  </si>
  <si>
    <t>3) Check to see if anything has been put in Var1refedt</t>
  </si>
  <si>
    <t>6) Are we dealing with a block?</t>
  </si>
  <si>
    <t>Logic of the Histogram Routine</t>
  </si>
  <si>
    <t>To do:</t>
  </si>
  <si>
    <t/>
  </si>
  <si>
    <t>7Col) Test if numcols &gt; numvars</t>
  </si>
  <si>
    <t>7) Doesn't apply to block organized data</t>
  </si>
  <si>
    <t>Steps</t>
  </si>
  <si>
    <t>Order of data in range is tricky when data is organized in rows.</t>
  </si>
  <si>
    <t>4) Get number of X variables, NumXVar</t>
  </si>
  <si>
    <t>5) Is there a label?</t>
  </si>
  <si>
    <t>7Row) Test if NumRows &gt; numvars</t>
  </si>
  <si>
    <t>8) Check for non-numeric data</t>
  </si>
  <si>
    <t>9) Get the data out of the range.</t>
  </si>
  <si>
    <t>Need to change the cursor shape when it's on the data table.</t>
  </si>
  <si>
    <t>Add Histogram2Var routine</t>
  </si>
  <si>
    <t>Check for blanks in range.</t>
  </si>
  <si>
    <t>Check for missing values in range.</t>
  </si>
  <si>
    <t>See Regression Add-In</t>
  </si>
  <si>
    <t>Private Sub InputOKbtn_Click()</t>
  </si>
  <si>
    <t>Two variable case not yet handled</t>
  </si>
  <si>
    <t>10) Check to see if new ply is called for *** not yet implemented ***</t>
  </si>
  <si>
    <t>Currently, only new ply is allowed.</t>
  </si>
  <si>
    <t>Can be either 1 or 2.</t>
  </si>
  <si>
    <t>Need to add code on naming new sheet</t>
  </si>
  <si>
    <t>If range on current sheet is called for, need to enable refedt box</t>
  </si>
  <si>
    <t>Do we need to lay down values?</t>
  </si>
  <si>
    <t>I think not.  We can store data in main module</t>
  </si>
  <si>
    <t>Currently, data is being transposed in two variable case.</t>
  </si>
  <si>
    <t>Problems</t>
  </si>
  <si>
    <t>It's there, but not yet implemented</t>
  </si>
  <si>
    <t>Comments</t>
  </si>
  <si>
    <t>Put in a "view the original data option".</t>
  </si>
  <si>
    <t>Worksheets</t>
  </si>
  <si>
    <r>
      <t>Data</t>
    </r>
    <r>
      <rPr>
        <sz val="10"/>
        <rFont val="Arial"/>
        <family val="0"/>
      </rPr>
      <t xml:space="preserve"> sheet contains example, button to start data</t>
    </r>
  </si>
  <si>
    <r>
      <t>TwoVarCase</t>
    </r>
    <r>
      <rPr>
        <sz val="10"/>
        <rFont val="Arial"/>
        <family val="0"/>
      </rPr>
      <t xml:space="preserve"> shows that data is being transposed.  Need to look at code.</t>
    </r>
  </si>
  <si>
    <t>After Input button is clicked on first ply in HistogramGenerator . . .</t>
  </si>
  <si>
    <t>Nothing done with this distinction yet.  Need discrete histogram.</t>
  </si>
  <si>
    <t>1) Continuous vs. discrete values</t>
  </si>
  <si>
    <t>This is done via the routine storevalues, though making the variable public may be sufficient.</t>
  </si>
  <si>
    <t>When to lay down data?</t>
  </si>
  <si>
    <t>Right now, summary data on each variable is laid down from the first routine,   Private Sub InputOKbtn_Click()</t>
  </si>
  <si>
    <t>Log</t>
  </si>
  <si>
    <t>Started looking at the form routines and organizing them.</t>
  </si>
  <si>
    <t>Action</t>
  </si>
  <si>
    <t>Date</t>
  </si>
  <si>
    <t>The superimposed histogram poses special problems.  I have chosen to make the class intervals the same for both histograms.</t>
  </si>
  <si>
    <r>
      <t>Logic</t>
    </r>
    <r>
      <rPr>
        <sz val="10"/>
        <rFont val="Arial"/>
        <family val="0"/>
      </rPr>
      <t xml:space="preserve"> (below) outlines the visual basic workbooks</t>
    </r>
  </si>
  <si>
    <t>General Description</t>
  </si>
  <si>
    <t>b</t>
  </si>
  <si>
    <t>Place histogram data in histrange.</t>
  </si>
  <si>
    <t>Name the histogram chart and check to see if one exists already.</t>
  </si>
  <si>
    <t>Worked on histogram routine.</t>
  </si>
  <si>
    <t>Worked on histogram routine, including putting results on same sheet.</t>
  </si>
  <si>
    <t>Is it possible to get the last used range into the input range?</t>
  </si>
  <si>
    <t>Variable</t>
  </si>
  <si>
    <t>Non-missing</t>
  </si>
  <si>
    <t>Missing</t>
  </si>
  <si>
    <t>Unique values</t>
  </si>
  <si>
    <t>25th Percentile</t>
  </si>
  <si>
    <t>75th Percentile</t>
  </si>
  <si>
    <t>Median</t>
  </si>
  <si>
    <t>Mean</t>
  </si>
  <si>
    <t>Done</t>
  </si>
  <si>
    <t>Pretty much done</t>
  </si>
  <si>
    <t>Clean up display of data in 2 var case</t>
  </si>
  <si>
    <t>To do August 18 2002</t>
  </si>
  <si>
    <t>work on scaling so that center is not an ugly number</t>
  </si>
  <si>
    <t>Scale Single variable case</t>
  </si>
  <si>
    <t>Determine how to find size of display so that histogram can be proportionally right size</t>
  </si>
  <si>
    <t>Got pretty far on 2 variable case, scaling of histogram, prepared way for qsort</t>
  </si>
  <si>
    <t>Need to work on naming the cells, since there may be conflicts</t>
  </si>
  <si>
    <t>Add percentiles by sorting data</t>
  </si>
  <si>
    <t>How to select and make the resulting cell the upper left cell in the worksheet</t>
  </si>
  <si>
    <t>This is somewhere in a later chapter; I think het.</t>
  </si>
  <si>
    <t>Perhaps in finance work</t>
  </si>
  <si>
    <t>Fewer columns for histogram--not in column 27 or 28</t>
  </si>
  <si>
    <t>Add legend for two variable case</t>
  </si>
  <si>
    <t>Add descriptive stats</t>
  </si>
  <si>
    <t xml:space="preserve">Histogram--work on begininning bin.  Make it start on a 0, 1, 2.5, or 5.  </t>
  </si>
  <si>
    <t>name within sheet only</t>
  </si>
  <si>
    <t>keep track of names of ranges xvalue, yvalue</t>
  </si>
  <si>
    <t>Possible big change: put all the data on a hidden sheet</t>
  </si>
  <si>
    <t>Work on missing values</t>
  </si>
  <si>
    <t>Scroll right for more!</t>
  </si>
  <si>
    <t>http://www.math.sfu.ca/~cschwarz/Stat-301/Handouts/node31.html</t>
  </si>
  <si>
    <t>Computing Percentiles</t>
  </si>
  <si>
    <t>Use Stata's pctile to check results</t>
  </si>
  <si>
    <t>Send HistogramMaker to Colin Cameron.</t>
  </si>
  <si>
    <t>How is location of last bin determined?  Is max on the border?</t>
  </si>
  <si>
    <t>Need to determine whether the observations on the variable are just integers--if so make bin defns accordingly.</t>
  </si>
  <si>
    <t>Need to check that there are indeed two columns in selection</t>
  </si>
  <si>
    <t>Learn about error trapping for the is refedt a range issue.</t>
  </si>
  <si>
    <t>Discrete Histogram:  a sample discrete histogram routine is in the DiscreteHistogram module.  It has promise.</t>
  </si>
  <si>
    <t xml:space="preserve">Found discrete histogram </t>
  </si>
  <si>
    <t>Timed things and determined that IsNumeric takes a long time!</t>
  </si>
  <si>
    <t>Use IsEmpty as test first; then go to error trapping--assume integer first, then numeric?</t>
  </si>
  <si>
    <t>Tested reading data in as variant and then checking the variant array for IsNumeric.</t>
  </si>
  <si>
    <t>it takes lots of time to read in the data, very little to test it.</t>
  </si>
  <si>
    <t>a</t>
  </si>
  <si>
    <t>width</t>
  </si>
  <si>
    <t>xx</t>
  </si>
  <si>
    <t>Fix the cancel button from output ply so that it goes back to input ply.</t>
  </si>
  <si>
    <t>Worked on the scaling of histogram in 1 Var case; good results.  Need to extend to 2 variable.</t>
  </si>
  <si>
    <t>Also need to extend the error trapping to the block case.  I'm leaving out the row case as it is not needed with only 256 rows.</t>
  </si>
  <si>
    <t>Still need to work on naming sheets with unique names</t>
  </si>
  <si>
    <t>Conclusion error trapping is the way to go.--Implemented for column case--works very well.</t>
  </si>
  <si>
    <t>Still need to fix the sort algorithm. It fails in already sorted cases.</t>
  </si>
  <si>
    <r>
      <t xml:space="preserve">Need to fix the naming of the ranges for histogram charting.   Rewrite it the cumbersome way. </t>
    </r>
    <r>
      <rPr>
        <b/>
        <sz val="10"/>
        <color indexed="10"/>
        <rFont val="Arial"/>
        <family val="2"/>
      </rPr>
      <t xml:space="preserve"> Done for both 1Var and 2Var.</t>
    </r>
  </si>
  <si>
    <t>Work on scaling.</t>
  </si>
  <si>
    <t>Done.</t>
  </si>
  <si>
    <t>Dates</t>
  </si>
  <si>
    <t>This has been handled.</t>
  </si>
  <si>
    <t>What about error trapping for the data range in the histogram input form?  ' **** error trapping 1004 is not a Range object  ****</t>
  </si>
  <si>
    <t>Note that a range like: Data!$A$11:$B$2 will work because Excel just goes backwards.</t>
  </si>
  <si>
    <t>May need to work on reducing length of time in Stage 2.. Work on timing of the output button (stage 2) of the histogram form.</t>
  </si>
  <si>
    <t>Working on scaling for Histogram2Var.  Two issues:</t>
  </si>
  <si>
    <t>1) Chart both series--one may be longer than the other.</t>
  </si>
  <si>
    <t>2) Rescale area so  that both cover the same area.</t>
  </si>
  <si>
    <t>Add legend for 2 Var.</t>
  </si>
  <si>
    <t>Add option to view distribution table</t>
  </si>
  <si>
    <t>Make width the same in both.</t>
  </si>
  <si>
    <t>Decide on where to have bins start.</t>
  </si>
  <si>
    <t>Having reset the width, the strating point needs to be reset so that it is compatible.</t>
  </si>
  <si>
    <t>Removed 3rd page from form</t>
  </si>
  <si>
    <t>Need to add control over scale--use Histogram from Revisions.</t>
  </si>
  <si>
    <t>I put in percentile computation for first variable.</t>
  </si>
  <si>
    <t>Find out how to position chart--look at 1 Var.</t>
  </si>
  <si>
    <t>Annotate freq table.</t>
  </si>
  <si>
    <t>QQ plots? Q plots?</t>
  </si>
  <si>
    <t>Freq tables:  format numbers in tables so that they don't have too many digits; add var labels.</t>
  </si>
  <si>
    <t>Work on width = 0 cases--need to rescale histogram, with new xx and overallxx.</t>
  </si>
  <si>
    <t>The number of bins is roughly given by the formula advocated by Stata nobins = min(sqrt(n),10*log10(n))</t>
  </si>
  <si>
    <t>Add 0's if second variable has no values in range.</t>
  </si>
  <si>
    <t>Put labels into 1 Var case.</t>
  </si>
  <si>
    <t>Number Non-missing</t>
  </si>
  <si>
    <t>Number Missing</t>
  </si>
  <si>
    <t>Number of Unique values</t>
  </si>
  <si>
    <t>Note: Class intervals include left endpoint, but not the right endpoint.</t>
  </si>
  <si>
    <t>Two problems: (1) output range on same sheet doesn't have correct addresses for chart creation.</t>
  </si>
  <si>
    <t>(2) Data source can't use active sheet--it somehow has to learn the name of the sheet where the data is located.</t>
  </si>
  <si>
    <t>Scroll to right place when putting histogram on same sheet.  Done for 1Var; needed for 2Var.</t>
  </si>
  <si>
    <t>Data Source: Data!$A$3:$B$30</t>
  </si>
  <si>
    <t>Change the color on series for 2 Var.</t>
  </si>
  <si>
    <t>Add gray area for on-sheet histogram.</t>
  </si>
  <si>
    <t>Add legend for 2 Var--put headings into x, y data range; this will add legend automatically.</t>
  </si>
  <si>
    <t>Date: 28 October 2002</t>
  </si>
  <si>
    <t>HistogramCreator follows the left endpoint included in class interval convention.  The right endpoint is excluded (it belongs in the next class interval).</t>
  </si>
  <si>
    <t>done</t>
  </si>
  <si>
    <t>Enabled Adjust Bins in the Two Var case.</t>
  </si>
  <si>
    <t>Barreto</t>
  </si>
  <si>
    <t>Enabled Adjust Bins with labels and for the one var Block case</t>
  </si>
  <si>
    <t>Cannot support Adjust Bins in the "same wroksheet as data" case because we need a way to know which histogram is being adjusted.</t>
  </si>
  <si>
    <t>Idea: Ask user to click on a chart.</t>
  </si>
  <si>
    <t>Small change, adding more descriptive and helpful user error boxes.</t>
  </si>
  <si>
    <t>Added language ID fix and put Log10 in Histogram module.</t>
  </si>
  <si>
    <t>Uninstall language support added.</t>
  </si>
  <si>
    <t>Fixed the case of width = 0 which caused an error involving Log10--used same approach as in MCSim.</t>
  </si>
  <si>
    <t>FH</t>
  </si>
  <si>
    <t>Did same in Adjust bins module</t>
  </si>
  <si>
    <t>Changed formatting of adjust bins and fixed miscellaneous two variable problems.</t>
  </si>
  <si>
    <t xml:space="preserve">Changed Dim on index variables so that histogram can dealwith up to 65000 or so observations. (Up from 32600 or so.) </t>
  </si>
  <si>
    <t xml:space="preserve">Additional change:  All Integer dims changed to Long.  </t>
  </si>
  <si>
    <t>This fixes problem I thought I addressed before.</t>
  </si>
  <si>
    <t>Fixed adjusting bins bug in Excel 2007</t>
  </si>
  <si>
    <t>Private Sub UserForm_QueryClose(Cancel As Long, CloseMode As Long</t>
  </si>
  <si>
    <t>Renamed this to UserForm_QueryCloseX.</t>
  </si>
  <si>
    <t>Bert says Somehow, I don't know how, the QueryClose event  has been taken elsewhere by Excel and it is confused.  By renaming it, we are fixing it.</t>
  </si>
  <si>
    <t>All you have to do is add this line right below the OneVarLocation line:</t>
  </si>
  <si>
    <t>OneVarLocation = "'" &amp; Left(OneVarLocation, InStr(1, OneVarLocation, "!") - 1) &amp; "'" &amp; Mid(OneVarLocation, InStr(1, OneVarLocation, "!"))</t>
  </si>
  <si>
    <t>This line wraps an apostrophe around the sheetname (before the exclamation point).</t>
  </si>
  <si>
    <t>It works because apostrophes around sheetnames without blanks or special characters (like parens) are not needed, but Excel does not care if they are there anyway.</t>
  </si>
  <si>
    <t>There's more.  Bert adds,   I got a complete fix for the sheet name problem.</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</si>
</sst>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C&quot;#,##0_);\(&quot;C&quot;#,##0\)"/>
    <numFmt numFmtId="166" formatCode="&quot;C&quot;#,##0_);[Red]\(&quot;C&quot;#,##0\)"/>
    <numFmt numFmtId="167" formatCode="&quot;C&quot;#,##0.00_);\(&quot;C&quot;#,##0.00\)"/>
    <numFmt numFmtId="168" formatCode="&quot;C&quot;#,##0.00_);[Red]\(&quot;C&quot;#,##0.00\)"/>
    <numFmt numFmtId="169" formatCode="_(&quot;C&quot;* #,##0_);_(&quot;C&quot;* \(#,##0\);_(&quot;C&quot;* &quot;-&quot;_);_(@_)"/>
    <numFmt numFmtId="170" formatCode="_(&quot;C&quot;* #,##0.00_);_(&quot;C&quot;* \(#,##0.00\);_(&quot;C&quot;* &quot;-&quot;??_);_(@_)"/>
    <numFmt numFmtId="171" formatCode="0.00000000"/>
    <numFmt numFmtId="172" formatCode="0.0000000"/>
    <numFmt numFmtId="173" formatCode="0.000000"/>
    <numFmt numFmtId="174" formatCode="0.00000"/>
    <numFmt numFmtId="175" formatCode="0.000"/>
    <numFmt numFmtId="176" formatCode="0.0"/>
    <numFmt numFmtId="177" formatCode="0.0%"/>
    <numFmt numFmtId="178" formatCode="_(&quot;$&quot;* #,##0.000_);_(&quot;$&quot;* \(#,##0.000\);_(&quot;$&quot;* &quot;-&quot;??_);_(@_)"/>
    <numFmt numFmtId="179" formatCode="_(&quot;$&quot;* #,##0.0000_);_(&quot;$&quot;* \(#,##0.0000\);_(&quot;$&quot;* &quot;-&quot;??_);_(@_)"/>
    <numFmt numFmtId="180" formatCode="_(&quot;$&quot;* #,##0.0_);_(&quot;$&quot;* \(#,##0.0\);_(&quot;$&quot;* &quot;-&quot;??_);_(@_)"/>
    <numFmt numFmtId="181" formatCode="_(&quot;$&quot;* #,##0_);_(&quot;$&quot;* \(#,##0\);_(&quot;$&quot;* &quot;-&quot;??_);_(@_)"/>
    <numFmt numFmtId="182" formatCode="_(&quot;$&quot;* #,##0.00000_);_(&quot;$&quot;* \(#,##0.00000\);_(&quot;$&quot;* &quot;-&quot;??_);_(@_)"/>
    <numFmt numFmtId="183" formatCode="0.000000000"/>
    <numFmt numFmtId="184" formatCode="0.0000000000"/>
    <numFmt numFmtId="185" formatCode="0.00000000000"/>
    <numFmt numFmtId="186" formatCode="0.000000000000"/>
    <numFmt numFmtId="187" formatCode="0.0000000000000"/>
    <numFmt numFmtId="188" formatCode="0.00000000000000"/>
    <numFmt numFmtId="189" formatCode="0.000000000000000"/>
    <numFmt numFmtId="190" formatCode="0.0000000000000000"/>
    <numFmt numFmtId="191" formatCode="0.00000000000000000"/>
    <numFmt numFmtId="192" formatCode="0.000000000000000000"/>
    <numFmt numFmtId="193" formatCode="0.0000000000000000000"/>
    <numFmt numFmtId="194" formatCode="0.00000000000000000000"/>
    <numFmt numFmtId="195" formatCode="0.0E+00"/>
    <numFmt numFmtId="196" formatCode="0.000E+00"/>
    <numFmt numFmtId="197" formatCode="0E+00"/>
    <numFmt numFmtId="198" formatCode="#,##0.0"/>
    <numFmt numFmtId="199" formatCode="#,##0.000"/>
    <numFmt numFmtId="200" formatCode="#,##0.0000"/>
    <numFmt numFmtId="201" formatCode="#,##0.00000"/>
    <numFmt numFmtId="202" formatCode="#,##0.000000"/>
    <numFmt numFmtId="203" formatCode="#,##0.0000000"/>
    <numFmt numFmtId="204" formatCode="#,##0.00000000"/>
    <numFmt numFmtId="205" formatCode="&quot;Yes&quot;;&quot;Yes&quot;;&quot;No&quot;"/>
    <numFmt numFmtId="206" formatCode="&quot;True&quot;;&quot;True&quot;;&quot;False&quot;"/>
    <numFmt numFmtId="207" formatCode="&quot;On&quot;;&quot;On&quot;;&quot;Off&quot;"/>
    <numFmt numFmtId="208" formatCode="0.000%"/>
    <numFmt numFmtId="209" formatCode="0.0000%"/>
    <numFmt numFmtId="210" formatCode="0.00000%"/>
    <numFmt numFmtId="211" formatCode="0.000000%"/>
    <numFmt numFmtId="212" formatCode="0.0000000%"/>
    <numFmt numFmtId="213" formatCode="0.00000000%"/>
    <numFmt numFmtId="214" formatCode="0.000000000%"/>
    <numFmt numFmtId="215" formatCode="0."/>
    <numFmt numFmtId="216" formatCode="[$€-2]\ #,##0.00_);[Red]\([$€-2]\ #,##0.00\)"/>
  </numFmts>
  <fonts count="48">
    <font>
      <sz val="10"/>
      <name val="Arial"/>
      <family val="0"/>
    </font>
    <font>
      <b/>
      <sz val="10"/>
      <color indexed="12"/>
      <name val="Arial"/>
      <family val="2"/>
    </font>
    <font>
      <b/>
      <sz val="10"/>
      <name val="Arial"/>
      <family val="2"/>
    </font>
    <font>
      <b/>
      <sz val="12"/>
      <name val="Arial"/>
      <family val="2"/>
    </font>
    <font>
      <sz val="10"/>
      <color indexed="10"/>
      <name val="Arial"/>
      <family val="2"/>
    </font>
    <font>
      <b/>
      <sz val="12"/>
      <color indexed="12"/>
      <name val="Arial"/>
      <family val="2"/>
    </font>
    <font>
      <b/>
      <sz val="10"/>
      <color indexed="10"/>
      <name val="Arial"/>
      <family val="2"/>
    </font>
    <font>
      <b/>
      <sz val="14"/>
      <name val="Arial"/>
      <family val="2"/>
    </font>
    <font>
      <u val="single"/>
      <sz val="10"/>
      <color indexed="36"/>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sz val="10"/>
      <color indexed="8"/>
      <name val="Arial"/>
      <family val="2"/>
    </font>
    <font>
      <sz val="8"/>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
    <xf numFmtId="0" fontId="0" fillId="0" borderId="0" xfId="0" applyAlignment="1">
      <alignment/>
    </xf>
    <xf numFmtId="0" fontId="0" fillId="0" borderId="0" xfId="0" applyFill="1" applyAlignment="1">
      <alignment/>
    </xf>
    <xf numFmtId="0" fontId="3" fillId="0" borderId="0" xfId="0" applyFont="1" applyAlignment="1">
      <alignment wrapText="1"/>
    </xf>
    <xf numFmtId="0" fontId="0" fillId="0" borderId="0" xfId="0" applyAlignment="1">
      <alignment wrapText="1"/>
    </xf>
    <xf numFmtId="0" fontId="5"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0" fillId="0" borderId="0" xfId="0" applyFill="1" applyAlignment="1">
      <alignment wrapText="1"/>
    </xf>
    <xf numFmtId="0" fontId="4" fillId="0" borderId="0" xfId="0" applyFont="1" applyFill="1" applyAlignment="1">
      <alignment wrapText="1"/>
    </xf>
    <xf numFmtId="15" fontId="0" fillId="0" borderId="0" xfId="0" applyNumberFormat="1" applyAlignment="1">
      <alignment wrapText="1"/>
    </xf>
    <xf numFmtId="15" fontId="0" fillId="0" borderId="0" xfId="0" applyNumberFormat="1" applyAlignment="1">
      <alignment/>
    </xf>
    <xf numFmtId="164" fontId="0" fillId="0" borderId="0" xfId="0" applyNumberFormat="1" applyFill="1" applyAlignment="1">
      <alignment/>
    </xf>
    <xf numFmtId="0" fontId="4" fillId="0" borderId="0" xfId="0" applyFont="1" applyAlignment="1">
      <alignment wrapText="1"/>
    </xf>
    <xf numFmtId="0" fontId="6" fillId="0" borderId="0" xfId="0" applyFont="1" applyAlignment="1">
      <alignment wrapText="1"/>
    </xf>
    <xf numFmtId="0" fontId="0" fillId="0" borderId="0" xfId="0" applyFill="1" applyAlignment="1">
      <alignment horizontal="center"/>
    </xf>
    <xf numFmtId="0" fontId="2" fillId="0" borderId="0" xfId="0" applyFont="1" applyAlignment="1">
      <alignment/>
    </xf>
    <xf numFmtId="0" fontId="3" fillId="0" borderId="0" xfId="0" applyFont="1" applyAlignment="1">
      <alignment/>
    </xf>
    <xf numFmtId="0" fontId="7" fillId="0" borderId="0" xfId="0" applyFont="1" applyAlignment="1">
      <alignment/>
    </xf>
    <xf numFmtId="0" fontId="0" fillId="33" borderId="0" xfId="0" applyFill="1" applyBorder="1" applyAlignment="1">
      <alignment/>
    </xf>
    <xf numFmtId="0" fontId="0" fillId="33" borderId="0" xfId="0" applyFill="1" applyBorder="1" applyAlignment="1">
      <alignment horizontal="center"/>
    </xf>
    <xf numFmtId="16" fontId="0" fillId="0" borderId="0" xfId="0" applyNumberFormat="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Histogram of A And B</a:t>
            </a:r>
          </a:p>
        </c:rich>
      </c:tx>
      <c:layout>
        <c:manualLayout>
          <c:xMode val="factor"/>
          <c:yMode val="factor"/>
          <c:x val="0.011"/>
          <c:y val="0"/>
        </c:manualLayout>
      </c:layout>
      <c:spPr>
        <a:noFill/>
        <a:ln>
          <a:noFill/>
        </a:ln>
      </c:spPr>
    </c:title>
    <c:plotArea>
      <c:layout>
        <c:manualLayout>
          <c:xMode val="edge"/>
          <c:yMode val="edge"/>
          <c:x val="0.0275"/>
          <c:y val="0.179"/>
          <c:w val="0.945"/>
          <c:h val="0.7772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Data!$BE$13:$BE$36</c:f>
              <c:numCache/>
            </c:numRef>
          </c:xVal>
          <c:yVal>
            <c:numRef>
              <c:f>Data!$BF$13:$BF$36</c:f>
              <c:numCache/>
            </c:numRef>
          </c:yVal>
          <c:smooth val="0"/>
        </c:ser>
        <c:ser>
          <c:idx val="1"/>
          <c:order val="1"/>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Data!$BE$13:$BE$36</c:f>
              <c:numCache/>
            </c:numRef>
          </c:xVal>
          <c:yVal>
            <c:numRef>
              <c:f>Data!$BG$13:$BG$36</c:f>
              <c:numCache/>
            </c:numRef>
          </c:yVal>
          <c:smooth val="0"/>
        </c:ser>
        <c:axId val="25737688"/>
        <c:axId val="30312601"/>
      </c:scatterChart>
      <c:valAx>
        <c:axId val="25737688"/>
        <c:scaling>
          <c:orientation val="minMax"/>
          <c:max val="11"/>
          <c:min val="-11"/>
        </c:scaling>
        <c:axPos val="b"/>
        <c:delete val="0"/>
        <c:numFmt formatCode="General" sourceLinked="1"/>
        <c:majorTickMark val="out"/>
        <c:minorTickMark val="none"/>
        <c:tickLblPos val="nextTo"/>
        <c:spPr>
          <a:ln w="3175">
            <a:solidFill>
              <a:srgbClr val="000000"/>
            </a:solidFill>
          </a:ln>
        </c:spPr>
        <c:crossAx val="30312601"/>
        <c:crosses val="autoZero"/>
        <c:crossBetween val="midCat"/>
        <c:dispUnits/>
      </c:valAx>
      <c:valAx>
        <c:axId val="30312601"/>
        <c:scaling>
          <c:orientation val="minMax"/>
        </c:scaling>
        <c:axPos val="l"/>
        <c:delete val="1"/>
        <c:majorTickMark val="out"/>
        <c:minorTickMark val="none"/>
        <c:tickLblPos val="nextTo"/>
        <c:crossAx val="25737688"/>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0</xdr:rowOff>
    </xdr:from>
    <xdr:to>
      <xdr:col>25</xdr:col>
      <xdr:colOff>323850</xdr:colOff>
      <xdr:row>41</xdr:row>
      <xdr:rowOff>47625</xdr:rowOff>
    </xdr:to>
    <xdr:sp>
      <xdr:nvSpPr>
        <xdr:cNvPr id="1" name="Text Box 4"/>
        <xdr:cNvSpPr txBox="1">
          <a:spLocks noChangeArrowheads="1"/>
        </xdr:cNvSpPr>
      </xdr:nvSpPr>
      <xdr:spPr>
        <a:xfrm>
          <a:off x="16030575" y="0"/>
          <a:ext cx="7267575" cy="7286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http://msdn.microsoft.com/vbasic/productinfo/previous/vb6/tips/00pasttips.asp#8-21-00
</a:t>
          </a:r>
          <a:r>
            <a:rPr lang="en-US" cap="none" sz="1000" b="0" i="0" u="none" baseline="0">
              <a:solidFill>
                <a:srgbClr val="000000"/>
              </a:solidFill>
              <a:latin typeface="Arial"/>
              <a:ea typeface="Arial"/>
              <a:cs typeface="Arial"/>
            </a:rPr>
            <a:t>Add Web mouseover effects to Visual Basic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 common effect found in sites all across the Web is what's termed the mouseover effect. This effect usually provides some form of limited animation in a Web page element. For instance, when you move the mouse over a button, the button changes color, giving it a glowing appearance. Given an understanding of Visual Basic's mouse events, you can easily supply these same effects in your own applications.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imitate the same graphical effect in a Visual Basic project, use the MouseMove() event. As its name implies, this event lets you track the mouse's movement over controls, forms, and MDIForms. For forms, this event follows the syntax: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Sub Form_MouseMove(button As Integer, _
</a:t>
          </a:r>
          <a:r>
            <a:rPr lang="en-US" cap="none" sz="1000" b="0" i="0" u="none" baseline="0">
              <a:solidFill>
                <a:srgbClr val="000000"/>
              </a:solidFill>
              <a:latin typeface="Arial"/>
              <a:ea typeface="Arial"/>
              <a:cs typeface="Arial"/>
            </a:rPr>
            <a:t> shift As Integer, x As Single, y As Single)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button stores the current state of the mouse buttons; shift indicates the state of [Shift], [Ctrl], and [Alt] keys; and x and y the current mouse coordinates.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illustrate, launch a new Visual Basic project and place a command button on the default form. Next, set the control's background color to yellow (&amp;H0000FFFF&amp;) and make the font 8 point. Finally, set the Style property to 1-Graphical so Visual Basic will display the color. Now add the following code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Sub Command1_MouseMove(Button As Integer, _
</a:t>
          </a:r>
          <a:r>
            <a:rPr lang="en-US" cap="none" sz="1000" b="0" i="0" u="none" baseline="0">
              <a:solidFill>
                <a:srgbClr val="000000"/>
              </a:solidFill>
              <a:latin typeface="Arial"/>
              <a:ea typeface="Arial"/>
              <a:cs typeface="Arial"/>
            </a:rPr>
            <a:t> Shift As Integer, X As Single, Y As Single)
</a:t>
          </a:r>
          <a:r>
            <a:rPr lang="en-US" cap="none" sz="1000" b="0" i="0" u="none" baseline="0">
              <a:solidFill>
                <a:srgbClr val="000000"/>
              </a:solidFill>
              <a:latin typeface="Arial"/>
              <a:ea typeface="Arial"/>
              <a:cs typeface="Arial"/>
            </a:rPr>
            <a:t>With Command1
</a:t>
          </a:r>
          <a:r>
            <a:rPr lang="en-US" cap="none" sz="1000" b="0" i="0" u="none" baseline="0">
              <a:solidFill>
                <a:srgbClr val="000000"/>
              </a:solidFill>
              <a:latin typeface="Arial"/>
              <a:ea typeface="Arial"/>
              <a:cs typeface="Arial"/>
            </a:rPr>
            <a:t> .BackColor = vbGreen
</a:t>
          </a:r>
          <a:r>
            <a:rPr lang="en-US" cap="none" sz="1000" b="0" i="0" u="none" baseline="0">
              <a:solidFill>
                <a:srgbClr val="000000"/>
              </a:solidFill>
              <a:latin typeface="Arial"/>
              <a:ea typeface="Arial"/>
              <a:cs typeface="Arial"/>
            </a:rPr>
            <a:t> .FontSize = 12
</a:t>
          </a:r>
          <a:r>
            <a:rPr lang="en-US" cap="none" sz="1000" b="0" i="0" u="none" baseline="0">
              <a:solidFill>
                <a:srgbClr val="000000"/>
              </a:solidFill>
              <a:latin typeface="Arial"/>
              <a:ea typeface="Arial"/>
              <a:cs typeface="Arial"/>
            </a:rPr>
            <a:t>End With
</a:t>
          </a:r>
          <a:r>
            <a:rPr lang="en-US" cap="none" sz="1000" b="0" i="0" u="none" baseline="0">
              <a:solidFill>
                <a:srgbClr val="000000"/>
              </a:solidFill>
              <a:latin typeface="Arial"/>
              <a:ea typeface="Arial"/>
              <a:cs typeface="Arial"/>
            </a:rPr>
            <a:t>End Sub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Now, when you run the project, the button turns green and the font size increases when you move the mouse pointer over it. To turn the button back to its original state when you move the mouse pointer elsewhere, add the following event: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Sub Form_MouseMove(Button As Integer, Shift As _
</a:t>
          </a:r>
          <a:r>
            <a:rPr lang="en-US" cap="none" sz="1000" b="0" i="0" u="none" baseline="0">
              <a:solidFill>
                <a:srgbClr val="000000"/>
              </a:solidFill>
              <a:latin typeface="Arial"/>
              <a:ea typeface="Arial"/>
              <a:cs typeface="Arial"/>
            </a:rPr>
            <a:t> Integer, X As Single, Y As Single)
</a:t>
          </a:r>
          <a:r>
            <a:rPr lang="en-US" cap="none" sz="1000" b="0" i="0" u="none" baseline="0">
              <a:solidFill>
                <a:srgbClr val="000000"/>
              </a:solidFill>
              <a:latin typeface="Arial"/>
              <a:ea typeface="Arial"/>
              <a:cs typeface="Arial"/>
            </a:rPr>
            <a:t>With Command1
</a:t>
          </a:r>
          <a:r>
            <a:rPr lang="en-US" cap="none" sz="1000" b="0" i="0" u="none" baseline="0">
              <a:solidFill>
                <a:srgbClr val="000000"/>
              </a:solidFill>
              <a:latin typeface="Arial"/>
              <a:ea typeface="Arial"/>
              <a:cs typeface="Arial"/>
            </a:rPr>
            <a:t> .BackColor = vbYellow
</a:t>
          </a:r>
          <a:r>
            <a:rPr lang="en-US" cap="none" sz="1000" b="0" i="0" u="none" baseline="0">
              <a:solidFill>
                <a:srgbClr val="000000"/>
              </a:solidFill>
              <a:latin typeface="Arial"/>
              <a:ea typeface="Arial"/>
              <a:cs typeface="Arial"/>
            </a:rPr>
            <a:t> .FontSize = 8
</a:t>
          </a:r>
          <a:r>
            <a:rPr lang="en-US" cap="none" sz="1000" b="0" i="0" u="none" baseline="0">
              <a:solidFill>
                <a:srgbClr val="000000"/>
              </a:solidFill>
              <a:latin typeface="Arial"/>
              <a:ea typeface="Arial"/>
              <a:cs typeface="Arial"/>
            </a:rPr>
            <a:t>End With
</a:t>
          </a:r>
          <a:r>
            <a:rPr lang="en-US" cap="none" sz="1000" b="0" i="0" u="none" baseline="0">
              <a:solidFill>
                <a:srgbClr val="000000"/>
              </a:solidFill>
              <a:latin typeface="Arial"/>
              <a:ea typeface="Arial"/>
              <a:cs typeface="Arial"/>
            </a:rPr>
            <a:t>End Sub
</a:t>
          </a:r>
          <a:r>
            <a:rPr lang="en-US" cap="none" sz="1000" b="0" i="0" u="none" baseline="0">
              <a:solidFill>
                <a:srgbClr val="000000"/>
              </a:solidFill>
              <a:latin typeface="Arial"/>
              <a:ea typeface="Arial"/>
              <a:cs typeface="Arial"/>
            </a:rPr>
            <a:t>
</a:t>
          </a:r>
        </a:p>
      </xdr:txBody>
    </xdr:sp>
    <xdr:clientData/>
  </xdr:twoCellAnchor>
  <xdr:twoCellAnchor>
    <xdr:from>
      <xdr:col>0</xdr:col>
      <xdr:colOff>590550</xdr:colOff>
      <xdr:row>89</xdr:row>
      <xdr:rowOff>142875</xdr:rowOff>
    </xdr:from>
    <xdr:to>
      <xdr:col>1</xdr:col>
      <xdr:colOff>1409700</xdr:colOff>
      <xdr:row>106</xdr:row>
      <xdr:rowOff>114300</xdr:rowOff>
    </xdr:to>
    <xdr:sp>
      <xdr:nvSpPr>
        <xdr:cNvPr id="2" name="Text Box 5"/>
        <xdr:cNvSpPr txBox="1">
          <a:spLocks noChangeArrowheads="1"/>
        </xdr:cNvSpPr>
      </xdr:nvSpPr>
      <xdr:spPr>
        <a:xfrm>
          <a:off x="590550" y="15963900"/>
          <a:ext cx="5734050" cy="2724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http://www.math.sfu.ca/~cschwarz/Stat-301/Handouts/node31.html: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are many ways of computing percentiles, we will use X(np +) which means to take the next observation above np if np is not an integer, and the average of this and the next observation if np is an integer. The () around the subscript means the position after sorting from smallest to largest. Percentiles are normally computed only for interval or ratio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example, if a dataset had 75 observations, then the 25th percentile would be the X((.25)(75) +) = X(19), i.e., the 19th smallest observation after sorting. The 40th percentile would be X((.40)(75) +) = (X(30) + X(31))/2, i.e. the average of the 30th and 31st smallest observations after sorting.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Stata:
</a:t>
          </a:r>
          <a:r>
            <a:rPr lang="en-US" cap="none" sz="1000" b="0" i="0" u="none" baseline="0">
              <a:solidFill>
                <a:srgbClr val="000000"/>
              </a:solidFill>
              <a:latin typeface="Arial"/>
              <a:ea typeface="Arial"/>
              <a:cs typeface="Arial"/>
            </a:rPr>
            <a:t>Stata's pctile default method for pctile is as above.  The alternate method uses interpolation.  
</a:t>
          </a:r>
          <a:r>
            <a:rPr lang="en-US" cap="none" sz="1000" b="0" i="0" u="none" baseline="0">
              <a:solidFill>
                <a:srgbClr val="000000"/>
              </a:solidFill>
              <a:latin typeface="Arial"/>
              <a:ea typeface="Arial"/>
              <a:cs typeface="Arial"/>
            </a:rPr>
            <a:t>See Version 7 Reference H-P p. 498.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12</xdr:row>
      <xdr:rowOff>0</xdr:rowOff>
    </xdr:from>
    <xdr:to>
      <xdr:col>29</xdr:col>
      <xdr:colOff>0</xdr:colOff>
      <xdr:row>26</xdr:row>
      <xdr:rowOff>0</xdr:rowOff>
    </xdr:to>
    <xdr:graphicFrame>
      <xdr:nvGraphicFramePr>
        <xdr:cNvPr id="1" name="Chart 34"/>
        <xdr:cNvGraphicFramePr/>
      </xdr:nvGraphicFramePr>
      <xdr:xfrm>
        <a:off x="16992600" y="1943100"/>
        <a:ext cx="3543300" cy="226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9"/>
  <dimension ref="A1:B71"/>
  <sheetViews>
    <sheetView showGridLines="0" tabSelected="1" zoomScalePageLayoutView="0" workbookViewId="0" topLeftCell="A47">
      <selection activeCell="A64" sqref="A64"/>
    </sheetView>
  </sheetViews>
  <sheetFormatPr defaultColWidth="9.140625" defaultRowHeight="12.75"/>
  <cols>
    <col min="1" max="1" width="9.421875" style="0" bestFit="1" customWidth="1"/>
  </cols>
  <sheetData>
    <row r="1" ht="18">
      <c r="A1" s="17" t="s">
        <v>12</v>
      </c>
    </row>
    <row r="3" ht="12.75">
      <c r="A3" t="s">
        <v>184</v>
      </c>
    </row>
    <row r="4" ht="12.75">
      <c r="A4" t="s">
        <v>13</v>
      </c>
    </row>
    <row r="5" ht="12.75">
      <c r="A5" t="s">
        <v>21</v>
      </c>
    </row>
    <row r="6" ht="12.75">
      <c r="A6" t="s">
        <v>14</v>
      </c>
    </row>
    <row r="7" ht="12.75">
      <c r="A7" t="s">
        <v>20</v>
      </c>
    </row>
    <row r="9" ht="15.75">
      <c r="A9" s="16" t="s">
        <v>86</v>
      </c>
    </row>
    <row r="10" ht="12.75">
      <c r="A10" t="s">
        <v>15</v>
      </c>
    </row>
    <row r="12" ht="12.75">
      <c r="A12" s="15" t="s">
        <v>18</v>
      </c>
    </row>
    <row r="13" ht="12.75">
      <c r="A13" t="s">
        <v>3</v>
      </c>
    </row>
    <row r="14" ht="12.75">
      <c r="A14" t="s">
        <v>4</v>
      </c>
    </row>
    <row r="16" ht="12.75">
      <c r="A16" s="15" t="s">
        <v>19</v>
      </c>
    </row>
    <row r="17" ht="12.75">
      <c r="A17" t="s">
        <v>185</v>
      </c>
    </row>
    <row r="18" ht="12.75">
      <c r="A18" t="s">
        <v>16</v>
      </c>
    </row>
    <row r="19" ht="12.75">
      <c r="A19" t="s">
        <v>17</v>
      </c>
    </row>
    <row r="20" ht="12.75">
      <c r="A20" t="s">
        <v>84</v>
      </c>
    </row>
    <row r="21" ht="12.75">
      <c r="A21" t="s">
        <v>170</v>
      </c>
    </row>
    <row r="23" ht="12.75">
      <c r="A23" s="15" t="s">
        <v>22</v>
      </c>
    </row>
    <row r="24" ht="12.75">
      <c r="A24" t="s">
        <v>23</v>
      </c>
    </row>
    <row r="25" ht="12.75">
      <c r="A25" s="15" t="s">
        <v>24</v>
      </c>
    </row>
    <row r="26" ht="12.75">
      <c r="A26" t="s">
        <v>25</v>
      </c>
    </row>
    <row r="28" ht="12.75">
      <c r="A28" s="10">
        <v>38377</v>
      </c>
    </row>
    <row r="29" ht="12.75">
      <c r="A29" t="s">
        <v>187</v>
      </c>
    </row>
    <row r="30" ht="12.75">
      <c r="A30" t="s">
        <v>188</v>
      </c>
    </row>
    <row r="31" ht="12.75">
      <c r="A31" s="10">
        <v>38378</v>
      </c>
    </row>
    <row r="32" ht="12.75">
      <c r="A32" t="s">
        <v>189</v>
      </c>
    </row>
    <row r="33" ht="12.75">
      <c r="A33" t="s">
        <v>190</v>
      </c>
    </row>
    <row r="34" ht="12.75">
      <c r="B34" t="s">
        <v>191</v>
      </c>
    </row>
    <row r="35" ht="12.75">
      <c r="A35" s="10">
        <v>38379</v>
      </c>
    </row>
    <row r="36" ht="12.75">
      <c r="A36" t="s">
        <v>192</v>
      </c>
    </row>
    <row r="38" ht="12.75">
      <c r="A38" s="10">
        <v>38569</v>
      </c>
    </row>
    <row r="39" ht="12.75">
      <c r="A39" t="s">
        <v>193</v>
      </c>
    </row>
    <row r="41" ht="12.75">
      <c r="A41" s="10">
        <v>38575</v>
      </c>
    </row>
    <row r="42" ht="12.75">
      <c r="A42" t="s">
        <v>194</v>
      </c>
    </row>
    <row r="43" ht="12.75">
      <c r="A43" s="20">
        <v>38579</v>
      </c>
    </row>
    <row r="44" ht="12.75">
      <c r="A44" t="s">
        <v>195</v>
      </c>
    </row>
    <row r="45" ht="12.75">
      <c r="A45" t="s">
        <v>197</v>
      </c>
    </row>
    <row r="46" ht="12.75">
      <c r="A46" t="s">
        <v>198</v>
      </c>
    </row>
    <row r="48" ht="12.75">
      <c r="A48" t="s">
        <v>196</v>
      </c>
    </row>
    <row r="49" ht="12.75">
      <c r="A49" s="10">
        <v>38833</v>
      </c>
    </row>
    <row r="50" ht="12.75">
      <c r="A50" t="s">
        <v>199</v>
      </c>
    </row>
    <row r="52" ht="12.75">
      <c r="A52" t="s">
        <v>196</v>
      </c>
    </row>
    <row r="53" ht="12.75">
      <c r="A53" s="10">
        <v>39629</v>
      </c>
    </row>
    <row r="54" ht="12.75">
      <c r="A54" t="s">
        <v>200</v>
      </c>
    </row>
    <row r="55" ht="12.75">
      <c r="A55" t="s">
        <v>201</v>
      </c>
    </row>
    <row r="57" ht="12.75">
      <c r="A57" s="21" t="s">
        <v>196</v>
      </c>
    </row>
    <row r="58" ht="12.75">
      <c r="A58" s="10">
        <v>39711</v>
      </c>
    </row>
    <row r="59" ht="12.75">
      <c r="A59" s="21" t="s">
        <v>202</v>
      </c>
    </row>
    <row r="60" ht="12.75">
      <c r="A60" s="21" t="s">
        <v>203</v>
      </c>
    </row>
    <row r="61" ht="12.75">
      <c r="A61" s="21" t="s">
        <v>204</v>
      </c>
    </row>
    <row r="62" ht="12.75">
      <c r="A62" s="21" t="s">
        <v>205</v>
      </c>
    </row>
    <row r="63" ht="12.75">
      <c r="A63" s="21" t="s">
        <v>210</v>
      </c>
    </row>
    <row r="65" ht="12.75">
      <c r="A65" s="21" t="s">
        <v>206</v>
      </c>
    </row>
    <row r="67" ht="12.75">
      <c r="A67" s="21" t="s">
        <v>207</v>
      </c>
    </row>
    <row r="69" ht="12.75">
      <c r="A69" s="21" t="s">
        <v>208</v>
      </c>
    </row>
    <row r="70" ht="12.75">
      <c r="A70" s="21"/>
    </row>
    <row r="71" ht="12.75">
      <c r="A71" s="21" t="s">
        <v>209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E151"/>
  <sheetViews>
    <sheetView zoomScalePageLayoutView="0" workbookViewId="0" topLeftCell="A1">
      <selection activeCell="A21" sqref="A21"/>
    </sheetView>
  </sheetViews>
  <sheetFormatPr defaultColWidth="8.8515625" defaultRowHeight="12.75"/>
  <cols>
    <col min="1" max="1" width="73.7109375" style="3" customWidth="1"/>
    <col min="2" max="2" width="46.57421875" style="3" customWidth="1"/>
    <col min="3" max="3" width="11.8515625" style="0" customWidth="1"/>
    <col min="4" max="6" width="14.7109375" style="0" customWidth="1"/>
  </cols>
  <sheetData>
    <row r="1" spans="1:2" ht="15.75">
      <c r="A1" s="2" t="s">
        <v>34</v>
      </c>
      <c r="B1" s="2" t="s">
        <v>69</v>
      </c>
    </row>
    <row r="2" spans="1:2" ht="12.75">
      <c r="A2" s="3" t="s">
        <v>35</v>
      </c>
      <c r="B2" s="3" t="s">
        <v>68</v>
      </c>
    </row>
    <row r="3" ht="12.75">
      <c r="A3" s="3" t="s">
        <v>36</v>
      </c>
    </row>
    <row r="4" spans="1:2" ht="12.75">
      <c r="A4" s="3" t="s">
        <v>70</v>
      </c>
      <c r="B4" s="13" t="s">
        <v>122</v>
      </c>
    </row>
    <row r="5" ht="12.75">
      <c r="A5" s="3" t="s">
        <v>52</v>
      </c>
    </row>
    <row r="7" ht="15.75">
      <c r="A7" s="2" t="s">
        <v>67</v>
      </c>
    </row>
    <row r="8" ht="12.75">
      <c r="A8" s="7" t="s">
        <v>66</v>
      </c>
    </row>
    <row r="9" spans="1:4" ht="12.75">
      <c r="A9" s="7"/>
      <c r="C9" s="1" t="s">
        <v>26</v>
      </c>
      <c r="D9" s="1" t="s">
        <v>87</v>
      </c>
    </row>
    <row r="10" spans="1:4" ht="12.75">
      <c r="A10" s="7"/>
      <c r="C10" s="1">
        <v>1</v>
      </c>
      <c r="D10" s="1">
        <v>100</v>
      </c>
    </row>
    <row r="11" spans="1:4" ht="12.75">
      <c r="A11" s="7" t="s">
        <v>71</v>
      </c>
      <c r="C11" s="1">
        <v>2</v>
      </c>
      <c r="D11" s="1">
        <f aca="true" t="shared" si="0" ref="D11:D16">SQRT(D10)</f>
        <v>10</v>
      </c>
    </row>
    <row r="12" spans="1:4" ht="12.75">
      <c r="A12" s="8" t="s">
        <v>72</v>
      </c>
      <c r="C12" s="1">
        <v>3</v>
      </c>
      <c r="D12" s="1">
        <f t="shared" si="0"/>
        <v>3.1622776601683795</v>
      </c>
    </row>
    <row r="13" spans="1:4" ht="12.75">
      <c r="A13" s="8" t="s">
        <v>85</v>
      </c>
      <c r="C13" s="1">
        <v>4</v>
      </c>
      <c r="D13" s="1">
        <f t="shared" si="0"/>
        <v>1.7782794100389228</v>
      </c>
    </row>
    <row r="14" spans="1:4" ht="12.75">
      <c r="A14" s="8" t="s">
        <v>73</v>
      </c>
      <c r="C14" s="1">
        <v>5</v>
      </c>
      <c r="D14" s="1">
        <f t="shared" si="0"/>
        <v>1.333521432163324</v>
      </c>
    </row>
    <row r="15" spans="1:4" ht="12.75">
      <c r="A15" s="7"/>
      <c r="C15" s="1">
        <v>6</v>
      </c>
      <c r="D15" s="1">
        <f t="shared" si="0"/>
        <v>1.1547819846894583</v>
      </c>
    </row>
    <row r="16" spans="3:4" ht="12.75">
      <c r="C16" s="1">
        <v>7</v>
      </c>
      <c r="D16" s="1">
        <f t="shared" si="0"/>
        <v>1.0746078283213176</v>
      </c>
    </row>
    <row r="17" ht="15.75">
      <c r="A17" s="4" t="s">
        <v>40</v>
      </c>
    </row>
    <row r="18" spans="1:5" ht="12.75">
      <c r="A18" s="5" t="s">
        <v>74</v>
      </c>
      <c r="D18" t="s">
        <v>28</v>
      </c>
      <c r="E18">
        <v>0</v>
      </c>
    </row>
    <row r="19" spans="1:5" ht="12.75">
      <c r="A19" s="6" t="s">
        <v>57</v>
      </c>
      <c r="D19" t="s">
        <v>29</v>
      </c>
      <c r="E19">
        <v>0</v>
      </c>
    </row>
    <row r="20" spans="1:4" ht="12.75">
      <c r="A20" s="5" t="s">
        <v>45</v>
      </c>
      <c r="B20" s="5" t="s">
        <v>34</v>
      </c>
      <c r="D20" t="s">
        <v>30</v>
      </c>
    </row>
    <row r="21" spans="1:4" ht="25.5">
      <c r="A21" s="3" t="s">
        <v>76</v>
      </c>
      <c r="B21" s="3" t="s">
        <v>75</v>
      </c>
      <c r="D21" t="s">
        <v>31</v>
      </c>
    </row>
    <row r="22" spans="1:5" ht="12.75">
      <c r="A22" s="3" t="s">
        <v>37</v>
      </c>
      <c r="B22" s="3" t="s">
        <v>61</v>
      </c>
      <c r="D22" t="s">
        <v>28</v>
      </c>
      <c r="E22">
        <v>0</v>
      </c>
    </row>
    <row r="23" spans="1:5" ht="12.75">
      <c r="A23" s="3" t="s">
        <v>38</v>
      </c>
      <c r="D23" t="s">
        <v>29</v>
      </c>
      <c r="E23">
        <v>7</v>
      </c>
    </row>
    <row r="24" spans="1:4" ht="12.75">
      <c r="A24" s="3" t="s">
        <v>47</v>
      </c>
      <c r="B24" s="3" t="s">
        <v>58</v>
      </c>
      <c r="D24" t="s">
        <v>30</v>
      </c>
    </row>
    <row r="25" spans="1:4" ht="12.75">
      <c r="A25" s="3" t="s">
        <v>48</v>
      </c>
      <c r="D25" t="s">
        <v>31</v>
      </c>
    </row>
    <row r="26" ht="12.75">
      <c r="A26" s="3" t="s">
        <v>39</v>
      </c>
    </row>
    <row r="27" spans="1:2" ht="12.75">
      <c r="A27" s="3" t="s">
        <v>43</v>
      </c>
      <c r="B27" s="3" t="s">
        <v>44</v>
      </c>
    </row>
    <row r="28" ht="12.75">
      <c r="A28" s="3" t="s">
        <v>49</v>
      </c>
    </row>
    <row r="29" ht="12.75">
      <c r="A29" s="3" t="s">
        <v>50</v>
      </c>
    </row>
    <row r="30" spans="1:2" ht="25.5">
      <c r="A30" s="3" t="s">
        <v>51</v>
      </c>
      <c r="B30" s="3" t="s">
        <v>46</v>
      </c>
    </row>
    <row r="31" spans="1:2" ht="12.75">
      <c r="A31" s="3" t="s">
        <v>59</v>
      </c>
      <c r="B31" s="3" t="s">
        <v>60</v>
      </c>
    </row>
    <row r="32" ht="12.75">
      <c r="B32" s="3" t="s">
        <v>62</v>
      </c>
    </row>
    <row r="33" ht="25.5">
      <c r="B33" s="3" t="s">
        <v>63</v>
      </c>
    </row>
    <row r="38" ht="12.75">
      <c r="A38" s="6" t="s">
        <v>41</v>
      </c>
    </row>
    <row r="39" spans="1:2" ht="12.75">
      <c r="A39" s="3" t="s">
        <v>53</v>
      </c>
      <c r="B39" s="3" t="s">
        <v>102</v>
      </c>
    </row>
    <row r="40" spans="1:2" ht="12.75">
      <c r="A40" s="3" t="s">
        <v>54</v>
      </c>
      <c r="B40" s="3" t="s">
        <v>56</v>
      </c>
    </row>
    <row r="41" spans="1:2" ht="12.75">
      <c r="A41" s="3" t="s">
        <v>55</v>
      </c>
      <c r="B41" s="3" t="s">
        <v>56</v>
      </c>
    </row>
    <row r="42" spans="1:2" ht="12.75">
      <c r="A42" s="3" t="s">
        <v>64</v>
      </c>
      <c r="B42" s="3" t="s">
        <v>65</v>
      </c>
    </row>
    <row r="43" ht="25.5">
      <c r="B43" s="3" t="s">
        <v>77</v>
      </c>
    </row>
    <row r="44" ht="12.75">
      <c r="A44" s="3" t="s">
        <v>78</v>
      </c>
    </row>
    <row r="46" ht="25.5">
      <c r="A46" s="3" t="s">
        <v>79</v>
      </c>
    </row>
    <row r="48" spans="1:2" ht="12.75">
      <c r="A48" s="3" t="s">
        <v>88</v>
      </c>
      <c r="B48" s="3" t="s">
        <v>101</v>
      </c>
    </row>
    <row r="49" ht="12.75">
      <c r="A49" s="3" t="s">
        <v>89</v>
      </c>
    </row>
    <row r="50" ht="12.75">
      <c r="A50" s="3" t="s">
        <v>92</v>
      </c>
    </row>
    <row r="51" spans="1:2" ht="12.75">
      <c r="A51" s="3" t="s">
        <v>111</v>
      </c>
      <c r="B51" s="3" t="s">
        <v>112</v>
      </c>
    </row>
    <row r="52" spans="1:2" ht="12.75">
      <c r="A52" s="6" t="s">
        <v>104</v>
      </c>
      <c r="B52" s="3" t="s">
        <v>113</v>
      </c>
    </row>
    <row r="53" ht="12.75">
      <c r="A53" s="3" t="s">
        <v>103</v>
      </c>
    </row>
    <row r="54" ht="12.75">
      <c r="A54" s="3" t="s">
        <v>110</v>
      </c>
    </row>
    <row r="55" ht="12.75">
      <c r="A55" s="3" t="s">
        <v>105</v>
      </c>
    </row>
    <row r="56" ht="12.75">
      <c r="A56" s="3" t="s">
        <v>106</v>
      </c>
    </row>
    <row r="57" ht="25.5">
      <c r="A57" s="3" t="s">
        <v>107</v>
      </c>
    </row>
    <row r="58" ht="12.75">
      <c r="A58" s="3" t="s">
        <v>109</v>
      </c>
    </row>
    <row r="59" ht="12.75">
      <c r="A59" s="3" t="s">
        <v>114</v>
      </c>
    </row>
    <row r="60" ht="12.75">
      <c r="A60" s="3" t="s">
        <v>115</v>
      </c>
    </row>
    <row r="61" ht="12.75">
      <c r="A61" s="3" t="s">
        <v>116</v>
      </c>
    </row>
    <row r="62" ht="12.75">
      <c r="A62" s="3" t="s">
        <v>117</v>
      </c>
    </row>
    <row r="63" ht="12.75">
      <c r="A63" s="3" t="s">
        <v>118</v>
      </c>
    </row>
    <row r="64" ht="12.75">
      <c r="A64" s="3" t="s">
        <v>119</v>
      </c>
    </row>
    <row r="65" ht="12.75">
      <c r="A65" s="3" t="s">
        <v>120</v>
      </c>
    </row>
    <row r="66" ht="12.75">
      <c r="A66" s="3" t="s">
        <v>121</v>
      </c>
    </row>
    <row r="67" ht="12.75">
      <c r="A67" s="3" t="s">
        <v>125</v>
      </c>
    </row>
    <row r="68" ht="12.75">
      <c r="A68" s="3" t="s">
        <v>126</v>
      </c>
    </row>
    <row r="69" ht="12.75">
      <c r="A69" s="3" t="s">
        <v>127</v>
      </c>
    </row>
    <row r="70" ht="25.5">
      <c r="A70" s="3" t="s">
        <v>128</v>
      </c>
    </row>
    <row r="71" ht="12.75">
      <c r="A71" s="3" t="s">
        <v>129</v>
      </c>
    </row>
    <row r="72" ht="12.75">
      <c r="A72" s="3" t="s">
        <v>130</v>
      </c>
    </row>
    <row r="74" ht="25.5">
      <c r="A74" s="3" t="s">
        <v>131</v>
      </c>
    </row>
    <row r="79" ht="12.75">
      <c r="A79" s="6" t="s">
        <v>80</v>
      </c>
    </row>
    <row r="80" spans="1:2" ht="12.75">
      <c r="A80" s="6" t="s">
        <v>82</v>
      </c>
      <c r="B80" s="6" t="s">
        <v>83</v>
      </c>
    </row>
    <row r="81" spans="1:2" ht="12.75">
      <c r="A81" s="3" t="s">
        <v>81</v>
      </c>
      <c r="B81" s="9">
        <v>37481</v>
      </c>
    </row>
    <row r="82" spans="1:2" ht="12.75">
      <c r="A82" s="3" t="s">
        <v>90</v>
      </c>
      <c r="B82" s="9">
        <v>37482</v>
      </c>
    </row>
    <row r="83" spans="1:2" ht="12.75">
      <c r="A83" s="3" t="s">
        <v>91</v>
      </c>
      <c r="B83" s="9">
        <v>37483</v>
      </c>
    </row>
    <row r="84" spans="1:2" ht="12.75">
      <c r="A84" s="3" t="s">
        <v>108</v>
      </c>
      <c r="B84" s="9">
        <v>37486</v>
      </c>
    </row>
    <row r="85" spans="1:2" ht="12.75">
      <c r="A85" s="3" t="s">
        <v>132</v>
      </c>
      <c r="B85" s="9">
        <v>37508</v>
      </c>
    </row>
    <row r="88" ht="12.75">
      <c r="A88" s="3" t="s">
        <v>124</v>
      </c>
    </row>
    <row r="89" ht="12.75">
      <c r="A89" s="3" t="s">
        <v>123</v>
      </c>
    </row>
    <row r="107" ht="12.75">
      <c r="C107" t="s">
        <v>149</v>
      </c>
    </row>
    <row r="108" spans="1:3" ht="12.75">
      <c r="A108" s="3" t="s">
        <v>133</v>
      </c>
      <c r="B108" s="3" t="s">
        <v>150</v>
      </c>
      <c r="C108" s="10">
        <v>37512</v>
      </c>
    </row>
    <row r="109" spans="1:3" ht="25.5">
      <c r="A109" s="12" t="s">
        <v>134</v>
      </c>
      <c r="B109" s="3" t="s">
        <v>148</v>
      </c>
      <c r="C109" t="s">
        <v>101</v>
      </c>
    </row>
    <row r="110" spans="1:3" ht="25.5">
      <c r="A110" s="12" t="s">
        <v>9</v>
      </c>
      <c r="B110" s="3" t="s">
        <v>10</v>
      </c>
      <c r="C110" s="10">
        <v>37525</v>
      </c>
    </row>
    <row r="111" ht="12.75">
      <c r="A111" s="3" t="s">
        <v>135</v>
      </c>
    </row>
    <row r="112" ht="12.75">
      <c r="A112" s="3" t="s">
        <v>136</v>
      </c>
    </row>
    <row r="113" ht="25.5">
      <c r="A113" s="3" t="s">
        <v>144</v>
      </c>
    </row>
    <row r="114" spans="1:3" ht="25.5">
      <c r="A114" s="3" t="s">
        <v>146</v>
      </c>
      <c r="B114" s="3" t="s">
        <v>148</v>
      </c>
      <c r="C114" s="10">
        <v>37518</v>
      </c>
    </row>
    <row r="115" spans="1:2" ht="25.5">
      <c r="A115" s="13" t="s">
        <v>142</v>
      </c>
      <c r="B115" s="3" t="s">
        <v>1</v>
      </c>
    </row>
    <row r="116" spans="1:2" ht="12.75">
      <c r="A116" s="12" t="s">
        <v>143</v>
      </c>
      <c r="B116" s="3" t="s">
        <v>7</v>
      </c>
    </row>
    <row r="117" ht="12.75">
      <c r="A117" s="13" t="s">
        <v>145</v>
      </c>
    </row>
    <row r="118" ht="12.75">
      <c r="A118" s="3" t="s">
        <v>147</v>
      </c>
    </row>
    <row r="119" spans="1:2" ht="25.5">
      <c r="A119" s="3" t="s">
        <v>153</v>
      </c>
      <c r="B119" s="3" t="s">
        <v>8</v>
      </c>
    </row>
    <row r="120" ht="25.5">
      <c r="A120" s="3" t="s">
        <v>151</v>
      </c>
    </row>
    <row r="121" ht="25.5">
      <c r="A121" s="3" t="s">
        <v>152</v>
      </c>
    </row>
    <row r="122" spans="1:3" ht="25.5">
      <c r="A122" s="3" t="s">
        <v>5</v>
      </c>
      <c r="B122" s="3" t="s">
        <v>6</v>
      </c>
      <c r="C122" s="10">
        <v>37526</v>
      </c>
    </row>
    <row r="123" spans="1:3" ht="25.5">
      <c r="A123" s="3" t="s">
        <v>0</v>
      </c>
      <c r="C123" s="10">
        <v>37530</v>
      </c>
    </row>
    <row r="124" ht="12.75">
      <c r="A124" s="3" t="s">
        <v>2</v>
      </c>
    </row>
    <row r="125" ht="12.75">
      <c r="A125" s="3" t="s">
        <v>164</v>
      </c>
    </row>
    <row r="126" spans="1:2" ht="12.75">
      <c r="A126" s="3" t="s">
        <v>140</v>
      </c>
      <c r="B126" s="3" t="s">
        <v>101</v>
      </c>
    </row>
    <row r="127" spans="1:3" ht="25.5">
      <c r="A127" s="3" t="s">
        <v>141</v>
      </c>
      <c r="C127" s="10">
        <v>37540</v>
      </c>
    </row>
    <row r="128" spans="1:3" ht="12.75">
      <c r="A128" s="3" t="s">
        <v>162</v>
      </c>
      <c r="C128" s="10">
        <v>37550</v>
      </c>
    </row>
    <row r="129" ht="12.75">
      <c r="A129" s="3" t="s">
        <v>163</v>
      </c>
    </row>
    <row r="130" spans="1:3" ht="12.75">
      <c r="A130" s="3" t="s">
        <v>154</v>
      </c>
      <c r="C130" s="10">
        <v>37551</v>
      </c>
    </row>
    <row r="131" spans="1:2" ht="12.75">
      <c r="A131" s="3" t="s">
        <v>155</v>
      </c>
      <c r="B131" s="3" t="s">
        <v>101</v>
      </c>
    </row>
    <row r="132" spans="1:2" ht="12.75">
      <c r="A132" s="3" t="s">
        <v>156</v>
      </c>
      <c r="B132" s="3" t="s">
        <v>101</v>
      </c>
    </row>
    <row r="133" ht="12.75">
      <c r="A133" s="3" t="s">
        <v>157</v>
      </c>
    </row>
    <row r="134" ht="12.75">
      <c r="A134" s="3" t="s">
        <v>158</v>
      </c>
    </row>
    <row r="135" spans="1:2" ht="12.75">
      <c r="A135" s="3" t="s">
        <v>159</v>
      </c>
      <c r="B135" s="3" t="s">
        <v>101</v>
      </c>
    </row>
    <row r="136" ht="12.75">
      <c r="A136" s="3" t="s">
        <v>160</v>
      </c>
    </row>
    <row r="137" ht="12.75">
      <c r="A137" s="3" t="s">
        <v>161</v>
      </c>
    </row>
    <row r="138" spans="1:3" ht="12.75">
      <c r="A138" s="3" t="s">
        <v>165</v>
      </c>
      <c r="C138" s="10">
        <v>37553</v>
      </c>
    </row>
    <row r="139" ht="12.75">
      <c r="A139" s="3" t="s">
        <v>166</v>
      </c>
    </row>
    <row r="140" ht="12.75">
      <c r="A140" s="3" t="s">
        <v>167</v>
      </c>
    </row>
    <row r="141" spans="1:2" ht="25.5">
      <c r="A141" s="3" t="s">
        <v>168</v>
      </c>
      <c r="B141" s="3" t="s">
        <v>101</v>
      </c>
    </row>
    <row r="142" spans="1:2" ht="12.75">
      <c r="A142" s="3" t="s">
        <v>169</v>
      </c>
      <c r="B142" s="3" t="s">
        <v>186</v>
      </c>
    </row>
    <row r="143" spans="1:2" ht="12.75">
      <c r="A143" s="3" t="s">
        <v>171</v>
      </c>
      <c r="B143" s="3" t="s">
        <v>101</v>
      </c>
    </row>
    <row r="144" ht="12.75">
      <c r="A144" s="3" t="s">
        <v>172</v>
      </c>
    </row>
    <row r="145" spans="1:2" ht="12.75">
      <c r="A145" s="3" t="s">
        <v>11</v>
      </c>
      <c r="B145" s="3" t="s">
        <v>101</v>
      </c>
    </row>
    <row r="146" spans="1:3" ht="25.5">
      <c r="A146" s="3" t="s">
        <v>177</v>
      </c>
      <c r="B146" s="3" t="s">
        <v>101</v>
      </c>
      <c r="C146" s="10">
        <v>37554</v>
      </c>
    </row>
    <row r="147" spans="1:2" ht="25.5">
      <c r="A147" s="3" t="s">
        <v>178</v>
      </c>
      <c r="B147" s="3" t="s">
        <v>101</v>
      </c>
    </row>
    <row r="148" spans="1:2" ht="25.5">
      <c r="A148" s="3" t="s">
        <v>179</v>
      </c>
      <c r="B148" s="3" t="s">
        <v>101</v>
      </c>
    </row>
    <row r="149" spans="1:2" ht="12.75">
      <c r="A149" s="3" t="s">
        <v>181</v>
      </c>
      <c r="B149" s="3" t="s">
        <v>101</v>
      </c>
    </row>
    <row r="150" spans="1:2" ht="25.5">
      <c r="A150" s="3" t="s">
        <v>183</v>
      </c>
      <c r="B150" s="3" t="s">
        <v>101</v>
      </c>
    </row>
    <row r="151" ht="12.75">
      <c r="A151" s="3" t="s">
        <v>182</v>
      </c>
    </row>
  </sheetData>
  <sheetProtection/>
  <printOptions/>
  <pageMargins left="0.75" right="0.75" top="1" bottom="1" header="0.5" footer="0.5"/>
  <pageSetup fitToHeight="2" fitToWidth="1" horizontalDpi="300" verticalDpi="300" orientation="landscape" scale="79" r:id="rId3"/>
  <headerFooter alignWithMargins="0">
    <oddHeader>&amp;C&amp;A</oddHeader>
    <oddFooter>&amp;C&amp;F</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
  <dimension ref="A2:BG646"/>
  <sheetViews>
    <sheetView zoomScalePageLayoutView="0" workbookViewId="0" topLeftCell="A6">
      <selection activeCell="H24" sqref="H24"/>
    </sheetView>
  </sheetViews>
  <sheetFormatPr defaultColWidth="8.8515625" defaultRowHeight="12.75"/>
  <cols>
    <col min="1" max="3" width="8.8515625" style="0" customWidth="1"/>
    <col min="4" max="5" width="14.7109375" style="0" customWidth="1"/>
    <col min="6" max="6" width="11.00390625" style="0" customWidth="1"/>
    <col min="7" max="8" width="14.7109375" style="0" customWidth="1"/>
    <col min="9" max="9" width="8.8515625" style="0" customWidth="1"/>
    <col min="10" max="10" width="14.7109375" style="0" customWidth="1"/>
    <col min="11" max="18" width="8.8515625" style="0" customWidth="1"/>
    <col min="19" max="19" width="14.7109375" style="0" customWidth="1"/>
    <col min="20" max="20" width="8.8515625" style="0" customWidth="1"/>
    <col min="21" max="21" width="22.7109375" style="0" customWidth="1"/>
  </cols>
  <sheetData>
    <row r="2" spans="1:2" ht="12.75">
      <c r="A2" s="1"/>
      <c r="B2" s="1"/>
    </row>
    <row r="3" spans="1:20" ht="12.75">
      <c r="A3" s="1" t="s">
        <v>26</v>
      </c>
      <c r="B3" s="1" t="s">
        <v>27</v>
      </c>
      <c r="C3" s="1"/>
      <c r="H3" s="1" t="s">
        <v>26</v>
      </c>
      <c r="I3" s="1">
        <v>2</v>
      </c>
      <c r="J3" s="1">
        <v>3</v>
      </c>
      <c r="K3" s="1">
        <v>1</v>
      </c>
      <c r="L3" s="1">
        <v>8.381962508425184</v>
      </c>
      <c r="M3" s="1">
        <v>6.509387510563165</v>
      </c>
      <c r="N3" s="1">
        <v>0.808011240842399</v>
      </c>
      <c r="O3" s="1">
        <v>0.8</v>
      </c>
      <c r="P3" s="1">
        <v>9.868131937860358</v>
      </c>
      <c r="Q3" s="1">
        <v>7.037031726578364</v>
      </c>
      <c r="R3" s="1">
        <v>1</v>
      </c>
      <c r="S3" s="1">
        <v>5</v>
      </c>
      <c r="T3" s="1">
        <v>6.361479544774626</v>
      </c>
    </row>
    <row r="4" spans="1:20" ht="12.75">
      <c r="A4" s="1">
        <v>0</v>
      </c>
      <c r="B4" s="1"/>
      <c r="C4" s="1"/>
      <c r="H4" s="1" t="s">
        <v>27</v>
      </c>
      <c r="I4" s="1"/>
      <c r="J4" s="11">
        <v>4</v>
      </c>
      <c r="K4" s="1">
        <v>9.83797302744172</v>
      </c>
      <c r="L4" s="1">
        <v>6.2024540103279</v>
      </c>
      <c r="M4" s="1">
        <v>6.414105430308101</v>
      </c>
      <c r="N4" s="1">
        <v>5.04270105586305</v>
      </c>
      <c r="O4" s="1">
        <v>6.480339631016854</v>
      </c>
      <c r="P4" s="1">
        <v>5.528786216520478</v>
      </c>
      <c r="Q4" s="1">
        <v>0.3227024476163187</v>
      </c>
      <c r="R4" s="1">
        <v>2</v>
      </c>
      <c r="S4" s="1">
        <v>6</v>
      </c>
      <c r="T4" s="1">
        <v>6.333441006659779</v>
      </c>
    </row>
    <row r="5" spans="1:3" ht="12.75">
      <c r="A5" s="1">
        <v>3</v>
      </c>
      <c r="B5" s="11">
        <v>4</v>
      </c>
      <c r="C5" s="1"/>
    </row>
    <row r="6" spans="1:20" ht="12.75">
      <c r="A6" s="1">
        <v>1</v>
      </c>
      <c r="B6" s="1">
        <v>9.83797302744172</v>
      </c>
      <c r="C6" s="1"/>
      <c r="D6" s="1"/>
      <c r="E6" s="1"/>
      <c r="F6" s="1"/>
      <c r="G6" s="1"/>
      <c r="H6" s="1" t="s">
        <v>26</v>
      </c>
      <c r="I6" s="1" t="s">
        <v>27</v>
      </c>
      <c r="J6" s="1"/>
      <c r="K6" t="s">
        <v>139</v>
      </c>
      <c r="L6" t="s">
        <v>138</v>
      </c>
      <c r="S6" s="1">
        <v>0.8934721838848958</v>
      </c>
      <c r="T6" s="1">
        <v>1.3398616922061245E-25</v>
      </c>
    </row>
    <row r="7" spans="1:20" ht="12.75">
      <c r="A7" s="1">
        <v>8.381962508425184</v>
      </c>
      <c r="B7" s="1">
        <v>6.2024540103279</v>
      </c>
      <c r="C7" s="1">
        <f>B7+10</f>
        <v>16.202454010327898</v>
      </c>
      <c r="D7" s="1" t="s">
        <v>93</v>
      </c>
      <c r="E7" s="14" t="s">
        <v>26</v>
      </c>
      <c r="F7" s="1"/>
      <c r="G7" s="1">
        <v>100</v>
      </c>
      <c r="H7" s="1">
        <v>720</v>
      </c>
      <c r="I7" s="1">
        <v>720</v>
      </c>
      <c r="J7" s="1"/>
      <c r="K7" s="1">
        <v>12.3</v>
      </c>
      <c r="L7" s="1"/>
      <c r="S7" s="1">
        <v>0.8228072833611442</v>
      </c>
      <c r="T7" s="1">
        <v>1.3186981771878594E-23</v>
      </c>
    </row>
    <row r="8" spans="1:20" ht="12.75">
      <c r="A8" s="1">
        <v>6.509387510563165</v>
      </c>
      <c r="B8" s="1">
        <v>0.45</v>
      </c>
      <c r="C8" s="1">
        <f aca="true" t="shared" si="0" ref="C8:C23">B8+10</f>
        <v>10.45</v>
      </c>
      <c r="D8" s="1" t="s">
        <v>29</v>
      </c>
      <c r="E8" s="1">
        <v>24</v>
      </c>
      <c r="F8" s="1">
        <v>0</v>
      </c>
      <c r="G8" s="1">
        <v>101</v>
      </c>
      <c r="H8" s="1">
        <v>820</v>
      </c>
      <c r="I8" s="1">
        <v>700</v>
      </c>
      <c r="J8" s="1"/>
      <c r="K8" s="1" t="s">
        <v>42</v>
      </c>
      <c r="L8" s="1" t="s">
        <v>42</v>
      </c>
      <c r="M8" s="1" t="s">
        <v>42</v>
      </c>
      <c r="N8" s="1">
        <v>0.0021513084356336453</v>
      </c>
      <c r="O8" s="1">
        <v>0.0025545660355577866</v>
      </c>
      <c r="P8" s="1">
        <v>0.002884902293131428</v>
      </c>
      <c r="Q8" s="1">
        <v>0.0022203646891669807</v>
      </c>
      <c r="S8" s="1">
        <v>0.8466338405064595</v>
      </c>
      <c r="T8" s="1">
        <v>4.194557189572343E-23</v>
      </c>
    </row>
    <row r="9" spans="1:20" ht="12.75">
      <c r="A9" s="1">
        <v>0.808011240842399</v>
      </c>
      <c r="B9" s="1">
        <v>5.04270105586305</v>
      </c>
      <c r="C9" s="1">
        <f t="shared" si="0"/>
        <v>15.04270105586305</v>
      </c>
      <c r="D9" s="1" t="s">
        <v>94</v>
      </c>
      <c r="E9" s="1"/>
      <c r="F9" s="1">
        <v>0.01</v>
      </c>
      <c r="G9" s="1">
        <v>102</v>
      </c>
      <c r="H9" s="1">
        <v>990</v>
      </c>
      <c r="I9" s="1">
        <v>780</v>
      </c>
      <c r="J9" s="1"/>
      <c r="K9" s="1">
        <v>0.001972999004868466</v>
      </c>
      <c r="L9" s="1">
        <v>0.0026942245781513227</v>
      </c>
      <c r="M9" s="1">
        <v>0.0029928671074242173</v>
      </c>
      <c r="N9" s="1">
        <v>0.0028014163746806794</v>
      </c>
      <c r="O9" s="1">
        <v>0.002829502686752073</v>
      </c>
      <c r="P9" s="1">
        <v>0.0029748300262774506</v>
      </c>
      <c r="Q9" s="1">
        <v>0.0021562042148020534</v>
      </c>
      <c r="S9" s="1">
        <v>0.8199564274231523</v>
      </c>
      <c r="T9" s="1">
        <v>5.753864731184762E-21</v>
      </c>
    </row>
    <row r="10" spans="1:20" ht="12.75">
      <c r="A10" s="1">
        <v>0.8</v>
      </c>
      <c r="B10" s="1">
        <v>6.480339631016854</v>
      </c>
      <c r="C10" s="1">
        <f t="shared" si="0"/>
        <v>16.480339631016854</v>
      </c>
      <c r="D10" s="1" t="s">
        <v>95</v>
      </c>
      <c r="E10" s="1"/>
      <c r="F10" s="1">
        <v>0.02</v>
      </c>
      <c r="G10" s="1">
        <v>103</v>
      </c>
      <c r="H10" s="1">
        <v>840</v>
      </c>
      <c r="I10" s="1">
        <v>720</v>
      </c>
      <c r="J10" s="1"/>
      <c r="K10" s="1">
        <v>0.0019387285506896092</v>
      </c>
      <c r="L10" s="1">
        <v>0.002645524459055053</v>
      </c>
      <c r="M10" s="1">
        <v>0.0029637501050015797</v>
      </c>
      <c r="N10" s="1">
        <v>0.002916596021432175</v>
      </c>
      <c r="O10" s="1">
        <v>0.0029145346407296875</v>
      </c>
      <c r="P10" s="1">
        <v>0.002917111366607797</v>
      </c>
      <c r="Q10" s="1">
        <v>0.0021489893823433467</v>
      </c>
      <c r="S10" s="1">
        <v>0.8922507771333565</v>
      </c>
      <c r="T10" s="1">
        <v>2.034042789689937E-20</v>
      </c>
    </row>
    <row r="11" spans="1:20" ht="12.75">
      <c r="A11" s="1">
        <v>-9.86813193786036</v>
      </c>
      <c r="B11" s="1">
        <v>5.528786216520478</v>
      </c>
      <c r="C11" s="1">
        <f t="shared" si="0"/>
        <v>15.528786216520478</v>
      </c>
      <c r="D11" s="1" t="s">
        <v>96</v>
      </c>
      <c r="E11" s="1"/>
      <c r="F11" s="1">
        <v>0.03</v>
      </c>
      <c r="G11" s="1">
        <v>104</v>
      </c>
      <c r="H11" s="1">
        <v>920</v>
      </c>
      <c r="I11" s="1">
        <v>750</v>
      </c>
      <c r="J11" s="1"/>
      <c r="K11" s="1">
        <v>0.001939501568453042</v>
      </c>
      <c r="L11" s="1">
        <v>0.0026911325070975915</v>
      </c>
      <c r="M11" s="1">
        <v>0.002972510972987152</v>
      </c>
      <c r="N11" s="1">
        <v>0.0029652961405284453</v>
      </c>
      <c r="O11" s="1">
        <v>0.0029660691582918783</v>
      </c>
      <c r="P11" s="1">
        <v>0.002940044226922972</v>
      </c>
      <c r="Q11" s="1">
        <v>0.002224745123159767</v>
      </c>
      <c r="S11" s="1">
        <v>0.9950920662061051</v>
      </c>
      <c r="T11" s="1">
        <v>2.0549478280763077E-20</v>
      </c>
    </row>
    <row r="12" spans="1:20" ht="12.75">
      <c r="A12" s="1">
        <v>7.037031726578364</v>
      </c>
      <c r="B12" s="1">
        <v>0.3227024476163187</v>
      </c>
      <c r="C12" s="1">
        <f t="shared" si="0"/>
        <v>10.322702447616319</v>
      </c>
      <c r="D12" s="1" t="s">
        <v>100</v>
      </c>
      <c r="E12" s="1">
        <v>3.936766418426364</v>
      </c>
      <c r="F12" s="1">
        <v>0.04</v>
      </c>
      <c r="G12" s="1">
        <v>105</v>
      </c>
      <c r="H12" s="1">
        <v>830</v>
      </c>
      <c r="I12" s="1">
        <v>840</v>
      </c>
      <c r="J12" s="1"/>
      <c r="K12" s="1">
        <v>0.001939243895865231</v>
      </c>
      <c r="L12" s="1">
        <v>0.0027125193318859003</v>
      </c>
      <c r="M12" s="1">
        <v>0.003004720046463521</v>
      </c>
      <c r="N12" s="1">
        <v>0.0028560429632966014</v>
      </c>
      <c r="O12" s="1">
        <v>0.002878460478436154</v>
      </c>
      <c r="P12" s="1">
        <v>0.002967872866406555</v>
      </c>
      <c r="Q12" s="1" t="s">
        <v>42</v>
      </c>
      <c r="S12" s="1">
        <v>0.8879742337641388</v>
      </c>
      <c r="T12" s="1">
        <v>2.782799980837509E-20</v>
      </c>
    </row>
    <row r="13" spans="1:59" ht="12.75">
      <c r="A13" s="1">
        <v>1</v>
      </c>
      <c r="B13" s="1">
        <v>2</v>
      </c>
      <c r="C13" s="1">
        <f t="shared" si="0"/>
        <v>12</v>
      </c>
      <c r="D13" s="1" t="s">
        <v>31</v>
      </c>
      <c r="E13" s="1">
        <v>3.409884668382543</v>
      </c>
      <c r="F13" s="1">
        <v>0.05</v>
      </c>
      <c r="G13" s="1">
        <v>106</v>
      </c>
      <c r="H13" s="1">
        <v>1020</v>
      </c>
      <c r="I13" s="1">
        <v>840</v>
      </c>
      <c r="J13" s="1"/>
      <c r="K13" s="1" t="s">
        <v>42</v>
      </c>
      <c r="L13" s="1" t="s">
        <v>42</v>
      </c>
      <c r="M13" s="1" t="s">
        <v>42</v>
      </c>
      <c r="N13" s="1" t="s">
        <v>42</v>
      </c>
      <c r="O13" s="1" t="s">
        <v>42</v>
      </c>
      <c r="P13" s="1" t="s">
        <v>42</v>
      </c>
      <c r="Q13" s="1">
        <v>0.0021871249253393676</v>
      </c>
      <c r="S13" s="1">
        <v>0.9771712617062933</v>
      </c>
      <c r="T13" s="1">
        <v>3.7771048493720724E-20</v>
      </c>
      <c r="U13" s="18" t="s">
        <v>93</v>
      </c>
      <c r="V13" s="19" t="s">
        <v>26</v>
      </c>
      <c r="W13" s="18" t="s">
        <v>27</v>
      </c>
      <c r="X13" s="18"/>
      <c r="Y13" s="18"/>
      <c r="Z13" s="18"/>
      <c r="AA13" s="18"/>
      <c r="AB13" s="18"/>
      <c r="AC13" s="18"/>
      <c r="AD13" s="18"/>
      <c r="BE13">
        <v>-11</v>
      </c>
      <c r="BF13">
        <v>0</v>
      </c>
      <c r="BG13">
        <v>0</v>
      </c>
    </row>
    <row r="14" spans="1:59" ht="12.75">
      <c r="A14" s="1">
        <v>5</v>
      </c>
      <c r="B14" s="1">
        <v>6</v>
      </c>
      <c r="C14" s="1">
        <f t="shared" si="0"/>
        <v>16</v>
      </c>
      <c r="D14" s="1" t="s">
        <v>32</v>
      </c>
      <c r="E14" s="1">
        <v>0</v>
      </c>
      <c r="F14" s="1">
        <v>0.06</v>
      </c>
      <c r="G14" s="1">
        <v>107</v>
      </c>
      <c r="H14" s="1">
        <v>920</v>
      </c>
      <c r="I14" s="1">
        <v>820</v>
      </c>
      <c r="J14" s="1"/>
      <c r="K14" s="1">
        <v>0.0019856249616712024</v>
      </c>
      <c r="L14" s="1">
        <v>0.0027302987404448564</v>
      </c>
      <c r="M14" s="1">
        <v>0.002994413142951083</v>
      </c>
      <c r="N14" s="1">
        <v>0.0029093811889734683</v>
      </c>
      <c r="O14" s="1">
        <v>0.0028931478159413783</v>
      </c>
      <c r="P14" s="1">
        <v>0.002973026318162774</v>
      </c>
      <c r="Q14" s="1">
        <v>0.0021672841360779243</v>
      </c>
      <c r="S14" s="1">
        <v>0.9987578087484015</v>
      </c>
      <c r="T14" s="1">
        <v>5.3767472601869305E-20</v>
      </c>
      <c r="U14" s="18" t="s">
        <v>29</v>
      </c>
      <c r="V14" s="18">
        <v>27</v>
      </c>
      <c r="W14" s="18">
        <v>27</v>
      </c>
      <c r="X14" s="18"/>
      <c r="Y14" s="18"/>
      <c r="Z14" s="18"/>
      <c r="AA14" s="18"/>
      <c r="AB14" s="18"/>
      <c r="AC14" s="18"/>
      <c r="AD14" s="18"/>
      <c r="BB14">
        <v>-11</v>
      </c>
      <c r="BE14">
        <v>-11</v>
      </c>
      <c r="BF14">
        <v>1</v>
      </c>
      <c r="BG14">
        <v>0</v>
      </c>
    </row>
    <row r="15" spans="1:59" ht="12.75">
      <c r="A15" s="1">
        <v>6.361479544774626</v>
      </c>
      <c r="B15" s="1">
        <v>6.333441006659779</v>
      </c>
      <c r="C15" s="1">
        <f t="shared" si="0"/>
        <v>16.33344100665978</v>
      </c>
      <c r="D15" s="1" t="s">
        <v>97</v>
      </c>
      <c r="E15" s="1"/>
      <c r="F15" s="1">
        <v>0.07</v>
      </c>
      <c r="G15" s="1">
        <v>108</v>
      </c>
      <c r="H15" s="1">
        <v>940</v>
      </c>
      <c r="I15" s="1">
        <v>810</v>
      </c>
      <c r="J15" s="1"/>
      <c r="K15" s="1">
        <v>0.001949550799377669</v>
      </c>
      <c r="L15" s="1">
        <v>0.0027771951514264496</v>
      </c>
      <c r="M15" s="1">
        <v>0.0030235301453737204</v>
      </c>
      <c r="N15" s="1">
        <v>0.002975603044040883</v>
      </c>
      <c r="O15" s="1">
        <v>0.0029086081712100358</v>
      </c>
      <c r="P15" s="1">
        <v>0.00317478395441875</v>
      </c>
      <c r="Q15" s="1">
        <v>0.00226880713567544</v>
      </c>
      <c r="S15" s="1">
        <v>0.7078495872119115</v>
      </c>
      <c r="T15" s="1">
        <v>1.199053100791951E-19</v>
      </c>
      <c r="U15" s="18" t="s">
        <v>173</v>
      </c>
      <c r="V15" s="18">
        <v>25</v>
      </c>
      <c r="W15" s="18">
        <v>25</v>
      </c>
      <c r="X15" s="18"/>
      <c r="Y15" s="18"/>
      <c r="Z15" s="18"/>
      <c r="AA15" s="18"/>
      <c r="AB15" s="18"/>
      <c r="AC15" s="18"/>
      <c r="AD15" s="18"/>
      <c r="BB15">
        <v>-9</v>
      </c>
      <c r="BE15">
        <v>-9</v>
      </c>
      <c r="BF15">
        <v>1</v>
      </c>
      <c r="BG15">
        <v>0</v>
      </c>
    </row>
    <row r="16" spans="1:59" ht="12.75">
      <c r="A16" s="1">
        <v>8.203879231605917</v>
      </c>
      <c r="B16" s="1">
        <v>2.837396405690038</v>
      </c>
      <c r="C16" s="1">
        <f t="shared" si="0"/>
        <v>12.837396405690038</v>
      </c>
      <c r="D16" s="1" t="s">
        <v>99</v>
      </c>
      <c r="E16" s="1"/>
      <c r="F16" s="1">
        <v>0.08</v>
      </c>
      <c r="G16" s="1">
        <v>109</v>
      </c>
      <c r="H16" s="1">
        <v>950</v>
      </c>
      <c r="I16" s="1">
        <v>790</v>
      </c>
      <c r="J16" s="1"/>
      <c r="K16" s="1">
        <v>0.001976348748510008</v>
      </c>
      <c r="L16" s="1">
        <v>0.00258265234762918</v>
      </c>
      <c r="M16" s="1">
        <v>0.0028668652119846613</v>
      </c>
      <c r="N16" s="1">
        <v>0.002982302531323968</v>
      </c>
      <c r="O16" s="1">
        <v>0.0029815295135605354</v>
      </c>
      <c r="P16" s="1">
        <v>0.002952412511137898</v>
      </c>
      <c r="Q16" s="1">
        <v>0.002279114039187878</v>
      </c>
      <c r="S16" s="1">
        <v>0.755910105667704</v>
      </c>
      <c r="T16" s="1">
        <v>1.7455526939125568E-18</v>
      </c>
      <c r="U16" s="18" t="s">
        <v>174</v>
      </c>
      <c r="V16" s="18">
        <v>2</v>
      </c>
      <c r="W16" s="18">
        <v>2</v>
      </c>
      <c r="X16" s="18"/>
      <c r="Y16" s="18"/>
      <c r="Z16" s="18"/>
      <c r="AA16" s="18"/>
      <c r="AB16" s="18"/>
      <c r="AC16" s="18"/>
      <c r="AD16" s="18"/>
      <c r="BB16">
        <v>-7</v>
      </c>
      <c r="BE16">
        <v>-9</v>
      </c>
      <c r="BF16">
        <v>0</v>
      </c>
      <c r="BG16">
        <v>0</v>
      </c>
    </row>
    <row r="17" spans="1:59" ht="12.75">
      <c r="A17" s="1">
        <v>2.4112036017133587</v>
      </c>
      <c r="B17" s="1">
        <v>8.183370281863562</v>
      </c>
      <c r="C17" s="1">
        <f t="shared" si="0"/>
        <v>18.18337028186356</v>
      </c>
      <c r="D17" s="1" t="s">
        <v>98</v>
      </c>
      <c r="E17" s="1"/>
      <c r="F17" s="1">
        <v>0.09</v>
      </c>
      <c r="G17" s="1">
        <v>110</v>
      </c>
      <c r="H17" s="1">
        <v>910</v>
      </c>
      <c r="I17" s="1">
        <v>800</v>
      </c>
      <c r="J17" s="1"/>
      <c r="K17" s="1">
        <v>0.0019462010557361267</v>
      </c>
      <c r="L17" s="1">
        <v>0.002700666392846597</v>
      </c>
      <c r="M17" s="1">
        <v>0.0029802411506214804</v>
      </c>
      <c r="N17" s="1">
        <v>0.0029820448587361574</v>
      </c>
      <c r="O17" s="1">
        <v>0.0030060084094025758</v>
      </c>
      <c r="P17" s="1">
        <v>0.002967357521230933</v>
      </c>
      <c r="Q17" s="1" t="s">
        <v>42</v>
      </c>
      <c r="S17" s="1">
        <v>0.8032578171592686</v>
      </c>
      <c r="T17" s="1">
        <v>2.2399341040859223E-18</v>
      </c>
      <c r="U17" s="18" t="s">
        <v>175</v>
      </c>
      <c r="V17" s="18">
        <v>24</v>
      </c>
      <c r="W17" s="18">
        <v>2</v>
      </c>
      <c r="X17" s="18"/>
      <c r="Y17" s="18"/>
      <c r="Z17" s="18"/>
      <c r="AA17" s="18"/>
      <c r="AB17" s="18"/>
      <c r="AC17" s="18"/>
      <c r="AD17" s="18"/>
      <c r="BB17">
        <v>-5</v>
      </c>
      <c r="BE17">
        <v>-7</v>
      </c>
      <c r="BF17">
        <v>0</v>
      </c>
      <c r="BG17">
        <v>0</v>
      </c>
    </row>
    <row r="18" spans="1:59" ht="12.75">
      <c r="A18" s="1">
        <v>2.543842426895593</v>
      </c>
      <c r="B18" s="1">
        <v>0.9928081820453549</v>
      </c>
      <c r="C18" s="1">
        <f t="shared" si="0"/>
        <v>10.992808182045355</v>
      </c>
      <c r="D18" s="1" t="s">
        <v>33</v>
      </c>
      <c r="E18" s="1">
        <v>9.868131937860358</v>
      </c>
      <c r="F18" s="1">
        <v>0.1</v>
      </c>
      <c r="G18" s="1">
        <v>111</v>
      </c>
      <c r="H18" s="1">
        <v>1010</v>
      </c>
      <c r="I18" s="1">
        <v>830</v>
      </c>
      <c r="J18" s="1"/>
      <c r="K18" s="1" t="s">
        <v>42</v>
      </c>
      <c r="L18" s="1" t="s">
        <v>42</v>
      </c>
      <c r="M18" s="1" t="s">
        <v>42</v>
      </c>
      <c r="N18" s="1" t="s">
        <v>42</v>
      </c>
      <c r="O18" s="1" t="s">
        <v>42</v>
      </c>
      <c r="P18" s="1" t="s">
        <v>42</v>
      </c>
      <c r="Q18" s="1">
        <v>0.002213149856708274</v>
      </c>
      <c r="S18" s="1">
        <v>0.978291924097275</v>
      </c>
      <c r="T18" s="1">
        <v>3.2621847150891467E-18</v>
      </c>
      <c r="U18" s="18" t="s">
        <v>100</v>
      </c>
      <c r="V18" s="18">
        <v>3.5620373421986824</v>
      </c>
      <c r="W18" s="18">
        <v>4.418283121084965</v>
      </c>
      <c r="X18" s="18"/>
      <c r="Y18" s="18"/>
      <c r="Z18" s="18"/>
      <c r="AA18" s="18"/>
      <c r="AB18" s="18"/>
      <c r="AC18" s="18"/>
      <c r="AD18" s="18"/>
      <c r="BB18">
        <v>-3</v>
      </c>
      <c r="BE18">
        <v>-7</v>
      </c>
      <c r="BF18">
        <v>0</v>
      </c>
      <c r="BG18">
        <v>0</v>
      </c>
    </row>
    <row r="19" spans="1:59" ht="12.75">
      <c r="A19" s="1">
        <v>5.189744541617007</v>
      </c>
      <c r="B19" s="1">
        <v>2.482425867430724</v>
      </c>
      <c r="C19" s="1">
        <f t="shared" si="0"/>
        <v>12.482425867430724</v>
      </c>
      <c r="D19" s="1"/>
      <c r="E19" s="1"/>
      <c r="F19" s="1">
        <v>0.11</v>
      </c>
      <c r="G19" s="1">
        <v>112</v>
      </c>
      <c r="H19" s="1">
        <v>920</v>
      </c>
      <c r="I19" s="1">
        <v>850</v>
      </c>
      <c r="J19" s="1"/>
      <c r="K19" s="1">
        <v>0.0019791831469759286</v>
      </c>
      <c r="L19" s="1">
        <v>0.002792397834107296</v>
      </c>
      <c r="M19" s="1">
        <v>0.0030686228482406375</v>
      </c>
      <c r="N19" s="1">
        <v>0.0029812718409727244</v>
      </c>
      <c r="O19" s="1">
        <v>0.0029691612293456095</v>
      </c>
      <c r="P19" s="1">
        <v>0.0029815295135605354</v>
      </c>
      <c r="Q19" s="1">
        <v>0.0022417515139552895</v>
      </c>
      <c r="S19" s="1">
        <v>0.9862342159536306</v>
      </c>
      <c r="T19" s="1">
        <v>4.868091866938866E-18</v>
      </c>
      <c r="U19" s="18" t="s">
        <v>31</v>
      </c>
      <c r="V19" s="18">
        <v>4.096530968955234</v>
      </c>
      <c r="W19" s="18">
        <v>3.1852380931360678</v>
      </c>
      <c r="X19" s="18"/>
      <c r="Y19" s="18"/>
      <c r="Z19" s="18"/>
      <c r="AA19" s="18"/>
      <c r="AB19" s="18"/>
      <c r="AC19" s="18"/>
      <c r="AD19" s="18"/>
      <c r="BB19">
        <v>-1</v>
      </c>
      <c r="BE19">
        <v>-5</v>
      </c>
      <c r="BF19">
        <v>0</v>
      </c>
      <c r="BG19">
        <v>0</v>
      </c>
    </row>
    <row r="20" spans="1:59" ht="12.75">
      <c r="A20" s="1">
        <v>0.5944132206294617</v>
      </c>
      <c r="B20" s="1">
        <v>2.0177140371373326</v>
      </c>
      <c r="C20" s="1">
        <f t="shared" si="0"/>
        <v>12.017714037137333</v>
      </c>
      <c r="D20" s="1"/>
      <c r="E20" s="1"/>
      <c r="F20" s="1">
        <v>2</v>
      </c>
      <c r="G20" s="1">
        <v>113</v>
      </c>
      <c r="H20" s="1">
        <v>880</v>
      </c>
      <c r="I20" s="1">
        <v>830</v>
      </c>
      <c r="J20" s="1"/>
      <c r="K20" s="1">
        <v>0.0019709376241659783</v>
      </c>
      <c r="L20" s="1">
        <v>0.002754777636286897</v>
      </c>
      <c r="M20" s="1">
        <v>0.003077641388814021</v>
      </c>
      <c r="N20" s="1">
        <v>0.003004720046463521</v>
      </c>
      <c r="O20" s="1">
        <v>0.0029366944832814293</v>
      </c>
      <c r="P20" s="1">
        <v>0.0029820448587361574</v>
      </c>
      <c r="Q20" s="1">
        <v>0.0021956281207371293</v>
      </c>
      <c r="S20" s="1">
        <v>0.9233076211366047</v>
      </c>
      <c r="T20" s="1">
        <v>1.925351734378303E-17</v>
      </c>
      <c r="U20" s="18" t="s">
        <v>32</v>
      </c>
      <c r="V20" s="18">
        <v>-9.86813193786036</v>
      </c>
      <c r="W20" s="18">
        <v>-4.1</v>
      </c>
      <c r="X20" s="18"/>
      <c r="Y20" s="18"/>
      <c r="Z20" s="18"/>
      <c r="AA20" s="18"/>
      <c r="AB20" s="18"/>
      <c r="AC20" s="18"/>
      <c r="AD20" s="18"/>
      <c r="BB20">
        <v>1</v>
      </c>
      <c r="BE20">
        <v>-5</v>
      </c>
      <c r="BF20">
        <v>0</v>
      </c>
      <c r="BG20">
        <v>1</v>
      </c>
    </row>
    <row r="21" spans="1:59" ht="12.75">
      <c r="A21" s="1">
        <v>9.845509801943056</v>
      </c>
      <c r="B21" s="1">
        <v>-4.1</v>
      </c>
      <c r="C21" s="1">
        <v>3.67</v>
      </c>
      <c r="D21" s="1">
        <v>0.9101985667139569</v>
      </c>
      <c r="E21" s="1" t="s">
        <v>137</v>
      </c>
      <c r="F21" s="1">
        <v>2</v>
      </c>
      <c r="G21" s="1">
        <v>114</v>
      </c>
      <c r="H21" s="1">
        <v>900</v>
      </c>
      <c r="I21" s="1">
        <v>870</v>
      </c>
      <c r="J21" s="1"/>
      <c r="K21" s="1">
        <v>0.0019626921013560276</v>
      </c>
      <c r="L21" s="1">
        <v>0.002803735427970978</v>
      </c>
      <c r="M21" s="1">
        <v>0.003021468764671233</v>
      </c>
      <c r="N21" s="1">
        <v>0.002976118389216505</v>
      </c>
      <c r="O21" s="1">
        <v>0.0029977628865926254</v>
      </c>
      <c r="P21" s="1">
        <v>0.0030523894752085474</v>
      </c>
      <c r="Q21" s="1">
        <v>0.0022265488312744434</v>
      </c>
      <c r="S21" s="1">
        <v>0.7088680845202175</v>
      </c>
      <c r="T21" s="1">
        <v>3.5766016058998054E-17</v>
      </c>
      <c r="U21" s="18" t="s">
        <v>97</v>
      </c>
      <c r="V21" s="18">
        <v>1</v>
      </c>
      <c r="W21" s="18">
        <v>5.528786216520478</v>
      </c>
      <c r="X21" s="18"/>
      <c r="Y21" s="18"/>
      <c r="Z21" s="18"/>
      <c r="AA21" s="18"/>
      <c r="AB21" s="18"/>
      <c r="AC21" s="18"/>
      <c r="AD21" s="18"/>
      <c r="BB21">
        <v>3</v>
      </c>
      <c r="BE21">
        <v>-3</v>
      </c>
      <c r="BF21">
        <v>0</v>
      </c>
      <c r="BG21">
        <v>1</v>
      </c>
    </row>
    <row r="22" spans="1:59" ht="12.75">
      <c r="A22" s="1">
        <v>4.865034882746704</v>
      </c>
      <c r="B22" s="1">
        <v>3.5741855217504526</v>
      </c>
      <c r="C22" s="1">
        <f t="shared" si="0"/>
        <v>13.574185521750453</v>
      </c>
      <c r="D22" s="1" t="s">
        <v>137</v>
      </c>
      <c r="E22" s="1" t="s">
        <v>137</v>
      </c>
      <c r="F22" s="1">
        <v>2</v>
      </c>
      <c r="G22" s="1">
        <v>115</v>
      </c>
      <c r="H22" s="1">
        <v>1020</v>
      </c>
      <c r="I22" s="1">
        <v>850</v>
      </c>
      <c r="J22" s="1"/>
      <c r="K22" s="1">
        <v>0.001956765631836376</v>
      </c>
      <c r="L22" s="1">
        <v>0.0028094042249028187</v>
      </c>
      <c r="M22" s="1">
        <v>0.0031332986677811863</v>
      </c>
      <c r="N22" s="1">
        <v>0.0030521318026207364</v>
      </c>
      <c r="O22" s="1">
        <v>0.003026364543839641</v>
      </c>
      <c r="P22" s="1">
        <v>0.0028818102220776964</v>
      </c>
      <c r="Q22" s="1">
        <v>0.002146154983877426</v>
      </c>
      <c r="S22" s="1">
        <v>0.5520608716424578</v>
      </c>
      <c r="T22" s="1">
        <v>5.859186940898319E-17</v>
      </c>
      <c r="U22" s="18" t="s">
        <v>99</v>
      </c>
      <c r="V22" s="18">
        <v>3</v>
      </c>
      <c r="W22" s="18">
        <v>8.183370281863562</v>
      </c>
      <c r="X22" s="18"/>
      <c r="Y22" s="18"/>
      <c r="Z22" s="18"/>
      <c r="AA22" s="18"/>
      <c r="AB22" s="18"/>
      <c r="AC22" s="18"/>
      <c r="AD22" s="18"/>
      <c r="BB22">
        <v>5</v>
      </c>
      <c r="BE22">
        <v>-3</v>
      </c>
      <c r="BF22">
        <v>0</v>
      </c>
      <c r="BG22">
        <v>0</v>
      </c>
    </row>
    <row r="23" spans="1:59" ht="12.75">
      <c r="A23" s="1">
        <v>1.620853455378164</v>
      </c>
      <c r="B23" s="1">
        <v>4.1892791111946455</v>
      </c>
      <c r="C23" s="1">
        <f t="shared" si="0"/>
        <v>14.189279111194645</v>
      </c>
      <c r="D23" s="1">
        <v>1.91019856671396</v>
      </c>
      <c r="E23" s="1" t="s">
        <v>137</v>
      </c>
      <c r="F23" s="1">
        <v>2</v>
      </c>
      <c r="G23" s="1">
        <v>116</v>
      </c>
      <c r="H23" s="1">
        <v>870</v>
      </c>
      <c r="I23" s="1">
        <v>910</v>
      </c>
      <c r="J23" s="1"/>
      <c r="K23" s="1">
        <v>0.0019217221598940863</v>
      </c>
      <c r="L23" s="1">
        <v>0.002649647220460028</v>
      </c>
      <c r="M23" s="1" t="s">
        <v>42</v>
      </c>
      <c r="N23" s="1" t="s">
        <v>42</v>
      </c>
      <c r="O23" s="1" t="s">
        <v>42</v>
      </c>
      <c r="P23" s="1" t="s">
        <v>42</v>
      </c>
      <c r="Q23" s="1" t="s">
        <v>42</v>
      </c>
      <c r="S23" s="1">
        <v>0.6409522106155041</v>
      </c>
      <c r="T23" s="1">
        <v>6.574885725655693E-17</v>
      </c>
      <c r="U23" s="18" t="s">
        <v>98</v>
      </c>
      <c r="V23" s="18">
        <v>6.395457944161311</v>
      </c>
      <c r="W23" s="18">
        <v>4.1892791111946455</v>
      </c>
      <c r="X23" s="18"/>
      <c r="Y23" s="18"/>
      <c r="Z23" s="18"/>
      <c r="AA23" s="18"/>
      <c r="AB23" s="18"/>
      <c r="AC23" s="18"/>
      <c r="AD23" s="18"/>
      <c r="BB23">
        <v>7</v>
      </c>
      <c r="BE23">
        <v>-1</v>
      </c>
      <c r="BF23">
        <v>0</v>
      </c>
      <c r="BG23">
        <v>0</v>
      </c>
    </row>
    <row r="24" spans="1:59" ht="12.75">
      <c r="A24" s="1">
        <v>0.5150552689480858</v>
      </c>
      <c r="B24" s="1">
        <v>5.023421042617482</v>
      </c>
      <c r="C24" s="1"/>
      <c r="D24" s="1"/>
      <c r="E24" s="1">
        <v>1</v>
      </c>
      <c r="F24" s="1">
        <v>2</v>
      </c>
      <c r="G24" s="1">
        <v>117</v>
      </c>
      <c r="H24" s="1">
        <v>930</v>
      </c>
      <c r="I24" s="1">
        <v>830</v>
      </c>
      <c r="J24" s="1"/>
      <c r="K24" s="1" t="s">
        <v>42</v>
      </c>
      <c r="L24" s="1" t="s">
        <v>42</v>
      </c>
      <c r="M24" s="1">
        <v>0.0027826062757704798</v>
      </c>
      <c r="N24" s="1">
        <v>0.003004977719051332</v>
      </c>
      <c r="O24" s="1">
        <v>0.0030067814271660088</v>
      </c>
      <c r="P24" s="1">
        <v>0.003003689356112277</v>
      </c>
      <c r="Q24" s="1">
        <v>0.0022098001130667314</v>
      </c>
      <c r="S24" s="1">
        <v>0.5554210265972273</v>
      </c>
      <c r="T24" s="1">
        <v>6.841857239935934E-17</v>
      </c>
      <c r="U24" s="18" t="s">
        <v>33</v>
      </c>
      <c r="V24" s="18">
        <v>9.845509801943056</v>
      </c>
      <c r="W24" s="18">
        <v>9.83797302744172</v>
      </c>
      <c r="X24" s="18"/>
      <c r="Y24" s="18"/>
      <c r="Z24" s="18"/>
      <c r="AA24" s="18"/>
      <c r="AB24" s="18"/>
      <c r="AC24" s="18"/>
      <c r="AD24" s="18"/>
      <c r="BB24">
        <v>9</v>
      </c>
      <c r="BE24">
        <v>-1</v>
      </c>
      <c r="BF24">
        <v>5</v>
      </c>
      <c r="BG24">
        <v>3</v>
      </c>
    </row>
    <row r="25" spans="1:59" ht="12.75">
      <c r="A25" s="1">
        <v>0.47106633915106</v>
      </c>
      <c r="B25" s="1">
        <v>7.1313295462897575</v>
      </c>
      <c r="C25" s="1"/>
      <c r="D25" s="1">
        <v>2.91019856671396</v>
      </c>
      <c r="E25" s="1">
        <v>2</v>
      </c>
      <c r="F25" s="1">
        <v>2</v>
      </c>
      <c r="G25" s="1">
        <v>118</v>
      </c>
      <c r="H25" s="1">
        <v>970</v>
      </c>
      <c r="I25" s="1">
        <v>930</v>
      </c>
      <c r="J25" s="1"/>
      <c r="K25" s="1">
        <v>0.001857046340353537</v>
      </c>
      <c r="L25" s="1">
        <v>0.00276379617686028</v>
      </c>
      <c r="M25" s="1">
        <v>0.0030508434396816814</v>
      </c>
      <c r="N25" s="1">
        <v>0.0029261299071811804</v>
      </c>
      <c r="O25" s="1">
        <v>0.0029629770872381467</v>
      </c>
      <c r="P25" s="1">
        <v>0.002924068526478693</v>
      </c>
      <c r="Q25" s="1">
        <v>0.0021757873314756856</v>
      </c>
      <c r="S25" s="1">
        <v>0.7706747855815979</v>
      </c>
      <c r="T25" s="1">
        <v>1.0032938061159692E-16</v>
      </c>
      <c r="U25" s="18"/>
      <c r="V25" s="18"/>
      <c r="W25" s="18"/>
      <c r="X25" s="18"/>
      <c r="Y25" s="18"/>
      <c r="Z25" s="18"/>
      <c r="AA25" s="18"/>
      <c r="AB25" s="18"/>
      <c r="AC25" s="18"/>
      <c r="AD25" s="18"/>
      <c r="BB25">
        <v>11</v>
      </c>
      <c r="BE25">
        <v>1</v>
      </c>
      <c r="BF25">
        <v>5</v>
      </c>
      <c r="BG25">
        <v>3</v>
      </c>
    </row>
    <row r="26" spans="1:59" ht="12.75">
      <c r="A26" s="1">
        <v>8.455786802560244</v>
      </c>
      <c r="B26" s="1">
        <v>8.90074411170801</v>
      </c>
      <c r="C26" s="1">
        <f>B26+10</f>
        <v>18.900744111708008</v>
      </c>
      <c r="D26" s="1" t="s">
        <v>137</v>
      </c>
      <c r="E26" s="1">
        <v>3</v>
      </c>
      <c r="F26" s="1">
        <v>2</v>
      </c>
      <c r="G26" s="1">
        <v>119</v>
      </c>
      <c r="H26" s="1">
        <v>1070</v>
      </c>
      <c r="I26" s="1">
        <v>910</v>
      </c>
      <c r="J26" s="1"/>
      <c r="K26" s="1">
        <v>0.0019477470912629925</v>
      </c>
      <c r="L26" s="1">
        <v>0.002736482882552319</v>
      </c>
      <c r="M26" s="1">
        <v>0.0030183766936175017</v>
      </c>
      <c r="N26" s="1">
        <v>0.0030024009931732226</v>
      </c>
      <c r="O26" s="1">
        <v>0.003025849198664019</v>
      </c>
      <c r="P26" s="1">
        <v>0.0029786951150946148</v>
      </c>
      <c r="Q26" s="1">
        <v>0.002189443978629666</v>
      </c>
      <c r="S26" s="1">
        <v>0.876163716171739</v>
      </c>
      <c r="T26" s="1">
        <v>1.1637135131041426E-16</v>
      </c>
      <c r="U26" s="18"/>
      <c r="V26" s="18"/>
      <c r="W26" s="18"/>
      <c r="X26" s="18"/>
      <c r="Y26" s="18"/>
      <c r="Z26" s="18"/>
      <c r="AA26" s="18"/>
      <c r="AB26" s="18"/>
      <c r="AC26" s="18"/>
      <c r="AD26" s="18"/>
      <c r="BE26">
        <v>1</v>
      </c>
      <c r="BF26">
        <v>6</v>
      </c>
      <c r="BG26">
        <v>5</v>
      </c>
    </row>
    <row r="27" spans="1:59" ht="12.75">
      <c r="A27" s="1">
        <v>6.395457944161311</v>
      </c>
      <c r="B27" s="1">
        <v>6.321191084343836</v>
      </c>
      <c r="C27" s="1">
        <f aca="true" t="shared" si="1" ref="C27:C32">B27+1300</f>
        <v>1306.3211910843438</v>
      </c>
      <c r="D27" s="1">
        <v>3.91019856671396</v>
      </c>
      <c r="E27" s="1">
        <v>4</v>
      </c>
      <c r="F27" s="1"/>
      <c r="G27" s="1"/>
      <c r="H27" s="1">
        <v>980</v>
      </c>
      <c r="I27" s="1">
        <v>890</v>
      </c>
      <c r="J27" s="1"/>
      <c r="K27" s="1">
        <v>0.001977121766273441</v>
      </c>
      <c r="L27" s="1">
        <v>0.0027810602402436138</v>
      </c>
      <c r="M27" s="1">
        <v>0.003086659929387404</v>
      </c>
      <c r="N27" s="1">
        <v>0.0030361561021764573</v>
      </c>
      <c r="O27" s="1">
        <v>0.0030289412697177506</v>
      </c>
      <c r="P27" s="1">
        <v>0.0029104118793247123</v>
      </c>
      <c r="Q27" s="1">
        <v>0.002134817390013744</v>
      </c>
      <c r="S27" s="1">
        <v>0.9940756230569798</v>
      </c>
      <c r="T27" s="1">
        <v>3.688245203434103E-16</v>
      </c>
      <c r="U27" s="18"/>
      <c r="V27" s="18"/>
      <c r="W27" s="18" t="s">
        <v>180</v>
      </c>
      <c r="X27" s="18"/>
      <c r="Y27" s="18"/>
      <c r="Z27" s="18"/>
      <c r="AA27" s="18"/>
      <c r="AB27" s="18"/>
      <c r="AC27" s="18"/>
      <c r="AD27" s="18"/>
      <c r="BE27">
        <v>3</v>
      </c>
      <c r="BF27">
        <v>6</v>
      </c>
      <c r="BG27">
        <v>5</v>
      </c>
    </row>
    <row r="28" spans="1:59" ht="12.75">
      <c r="A28" s="1">
        <v>1.9057396082383082</v>
      </c>
      <c r="B28" s="1">
        <v>2.5309093408103855</v>
      </c>
      <c r="C28" s="1">
        <f t="shared" si="1"/>
        <v>1302.5309093408105</v>
      </c>
      <c r="D28" s="1" t="s">
        <v>137</v>
      </c>
      <c r="E28" s="1">
        <v>5</v>
      </c>
      <c r="F28" s="1"/>
      <c r="G28" s="1"/>
      <c r="H28" s="1">
        <v>1050</v>
      </c>
      <c r="I28" s="1">
        <v>920</v>
      </c>
      <c r="J28" s="1"/>
      <c r="K28" s="1">
        <v>0.0019093538756791606</v>
      </c>
      <c r="L28" s="1">
        <v>0.002645009113879431</v>
      </c>
      <c r="M28" s="1">
        <v>0.002967872866406555</v>
      </c>
      <c r="N28" s="1">
        <v>0.002923553181303071</v>
      </c>
      <c r="O28" s="1" t="s">
        <v>42</v>
      </c>
      <c r="P28" s="1" t="s">
        <v>42</v>
      </c>
      <c r="Q28" s="1" t="s">
        <v>42</v>
      </c>
      <c r="S28" s="1">
        <v>0.9012126641637694</v>
      </c>
      <c r="T28" s="1">
        <v>7.265637786414205E-16</v>
      </c>
      <c r="U28" s="18"/>
      <c r="V28" s="18" t="s">
        <v>176</v>
      </c>
      <c r="W28" s="18"/>
      <c r="X28" s="18"/>
      <c r="Y28" s="18"/>
      <c r="Z28" s="18"/>
      <c r="AA28" s="18"/>
      <c r="AB28" s="18"/>
      <c r="AC28" s="18"/>
      <c r="AD28" s="18"/>
      <c r="BE28">
        <v>3</v>
      </c>
      <c r="BF28">
        <v>2</v>
      </c>
      <c r="BG28">
        <v>3</v>
      </c>
    </row>
    <row r="29" spans="1:59" ht="12.75">
      <c r="A29" s="1">
        <v>6.0036058360554145</v>
      </c>
      <c r="B29" s="1">
        <v>8.173906098796426</v>
      </c>
      <c r="C29" s="1">
        <f t="shared" si="1"/>
        <v>1308.1739060987964</v>
      </c>
      <c r="D29" s="1">
        <v>4.91019856671396</v>
      </c>
      <c r="E29" s="1">
        <v>6</v>
      </c>
      <c r="F29" s="1"/>
      <c r="G29" s="1"/>
      <c r="H29" s="1">
        <v>900</v>
      </c>
      <c r="I29" s="1">
        <v>1050</v>
      </c>
      <c r="J29" s="1"/>
      <c r="K29" s="1" t="s">
        <v>42</v>
      </c>
      <c r="L29" s="1" t="s">
        <v>42</v>
      </c>
      <c r="M29" s="1" t="s">
        <v>42</v>
      </c>
      <c r="N29" s="1" t="s">
        <v>42</v>
      </c>
      <c r="O29" s="1">
        <v>0.0029910633993095407</v>
      </c>
      <c r="P29" s="1">
        <v>0.003011161861158795</v>
      </c>
      <c r="Q29" s="1">
        <v>0.002190732341568721</v>
      </c>
      <c r="S29" s="1">
        <v>0.7760716738782396</v>
      </c>
      <c r="T29" s="1">
        <v>7.436991389145641E-16</v>
      </c>
      <c r="U29" s="18"/>
      <c r="V29" s="18"/>
      <c r="W29" s="18"/>
      <c r="X29" s="18"/>
      <c r="Y29" s="18"/>
      <c r="Z29" s="18"/>
      <c r="AA29" s="18"/>
      <c r="AB29" s="18"/>
      <c r="AC29" s="18"/>
      <c r="AD29" s="18"/>
      <c r="BE29">
        <v>5</v>
      </c>
      <c r="BF29">
        <v>2</v>
      </c>
      <c r="BG29">
        <v>3</v>
      </c>
    </row>
    <row r="30" spans="1:59" ht="12.75">
      <c r="A30" s="1">
        <v>3.5261859002261486</v>
      </c>
      <c r="B30" s="1">
        <v>8.045066279702366</v>
      </c>
      <c r="C30" s="1">
        <f t="shared" si="1"/>
        <v>1308.0450662797023</v>
      </c>
      <c r="D30" s="1" t="s">
        <v>137</v>
      </c>
      <c r="E30" s="1">
        <v>7</v>
      </c>
      <c r="F30" s="1"/>
      <c r="G30" s="1"/>
      <c r="H30" s="1">
        <v>970</v>
      </c>
      <c r="I30" s="1">
        <v>940</v>
      </c>
      <c r="J30" s="1"/>
      <c r="K30" s="1">
        <v>0.002027367920896577</v>
      </c>
      <c r="L30" s="1">
        <v>0.002829760359339884</v>
      </c>
      <c r="M30" s="1">
        <v>0.003054708528498846</v>
      </c>
      <c r="N30" s="1">
        <v>0.0030356407570008353</v>
      </c>
      <c r="O30" s="1">
        <v>0.0030562545640257116</v>
      </c>
      <c r="P30" s="1">
        <v>0.003015026949975959</v>
      </c>
      <c r="Q30" s="1">
        <v>0.002207738732364244</v>
      </c>
      <c r="S30" s="1">
        <v>0.7546888036822184</v>
      </c>
      <c r="T30" s="1">
        <v>8.480548762043229E-16</v>
      </c>
      <c r="U30" s="18"/>
      <c r="V30" s="18"/>
      <c r="W30" s="18"/>
      <c r="X30" s="18"/>
      <c r="Y30" s="18"/>
      <c r="Z30" s="18"/>
      <c r="AA30" s="18"/>
      <c r="AB30" s="18"/>
      <c r="AC30" s="18"/>
      <c r="AD30" s="18"/>
      <c r="BE30">
        <v>5</v>
      </c>
      <c r="BF30">
        <v>6</v>
      </c>
      <c r="BG30">
        <v>8</v>
      </c>
    </row>
    <row r="31" spans="1:59" ht="12.75">
      <c r="A31" s="1">
        <v>2.7849961210057894</v>
      </c>
      <c r="B31" s="1">
        <v>2.709202956940704</v>
      </c>
      <c r="C31" s="1">
        <f t="shared" si="1"/>
        <v>1302.7092029569408</v>
      </c>
      <c r="D31" s="1">
        <v>5.91019856671396</v>
      </c>
      <c r="E31" s="1">
        <v>8</v>
      </c>
      <c r="F31" s="1"/>
      <c r="G31" s="1"/>
      <c r="H31" s="1">
        <v>950</v>
      </c>
      <c r="I31" s="1">
        <v>1000</v>
      </c>
      <c r="J31" s="1"/>
      <c r="K31" s="1">
        <v>0.0019307407004674696</v>
      </c>
      <c r="L31" s="1">
        <v>0.0028980435951097864</v>
      </c>
      <c r="M31" s="1">
        <v>0.0031000589039535736</v>
      </c>
      <c r="N31" s="1">
        <v>0.003015542295151581</v>
      </c>
      <c r="O31" s="1">
        <v>0.003120157365802828</v>
      </c>
      <c r="P31" s="1">
        <v>0.003027395234190885</v>
      </c>
      <c r="Q31" s="1">
        <v>0.0021884132882784226</v>
      </c>
      <c r="S31" s="1">
        <v>0.8386931034256035</v>
      </c>
      <c r="T31" s="1">
        <v>1.0110888229942644E-15</v>
      </c>
      <c r="U31" s="18"/>
      <c r="V31" s="18"/>
      <c r="W31" s="18"/>
      <c r="X31" s="18"/>
      <c r="Y31" s="18"/>
      <c r="Z31" s="18"/>
      <c r="AA31" s="18"/>
      <c r="AB31" s="18"/>
      <c r="AC31" s="18"/>
      <c r="AD31" s="18"/>
      <c r="BE31">
        <v>7</v>
      </c>
      <c r="BF31">
        <v>6</v>
      </c>
      <c r="BG31">
        <v>8</v>
      </c>
    </row>
    <row r="32" spans="1:59" ht="12.75">
      <c r="A32" s="1">
        <v>3.5601743978578515</v>
      </c>
      <c r="B32" s="1">
        <v>9.195510114652993</v>
      </c>
      <c r="C32" s="1">
        <f t="shared" si="1"/>
        <v>1309.195510114653</v>
      </c>
      <c r="D32" s="1">
        <v>1.91019856671396</v>
      </c>
      <c r="E32" s="1">
        <v>9</v>
      </c>
      <c r="F32" s="1"/>
      <c r="G32" s="1"/>
      <c r="H32" s="1">
        <v>860</v>
      </c>
      <c r="I32" s="1">
        <v>910</v>
      </c>
      <c r="J32" s="1"/>
      <c r="K32" s="1">
        <v>0.002021441451376925</v>
      </c>
      <c r="L32" s="1">
        <v>0.0028830985850167514</v>
      </c>
      <c r="M32" s="1">
        <v>0.0031812257691140235</v>
      </c>
      <c r="N32" s="1">
        <v>0.0030688805208284485</v>
      </c>
      <c r="O32" s="1">
        <v>0.003097997523251086</v>
      </c>
      <c r="P32" s="1">
        <v>0.0031466976423473562</v>
      </c>
      <c r="Q32" s="1">
        <v>0.002256181178872703</v>
      </c>
      <c r="S32" s="1">
        <v>0.7766826635508899</v>
      </c>
      <c r="T32" s="1">
        <v>1.0347424219553536E-15</v>
      </c>
      <c r="U32" s="18"/>
      <c r="V32" s="18"/>
      <c r="W32" s="18"/>
      <c r="X32" s="18"/>
      <c r="Y32" s="18"/>
      <c r="Z32" s="18"/>
      <c r="AA32" s="18"/>
      <c r="AB32" s="18"/>
      <c r="AC32" s="18"/>
      <c r="AD32" s="18"/>
      <c r="BE32">
        <v>7</v>
      </c>
      <c r="BF32">
        <v>4</v>
      </c>
      <c r="BG32">
        <v>4</v>
      </c>
    </row>
    <row r="33" spans="1:59" ht="12.75">
      <c r="A33" s="1">
        <v>6.586031361959607</v>
      </c>
      <c r="B33" s="1">
        <v>1.2181060070524818</v>
      </c>
      <c r="C33" s="1"/>
      <c r="D33" s="1" t="s">
        <v>137</v>
      </c>
      <c r="E33" s="1">
        <v>10</v>
      </c>
      <c r="F33" s="1"/>
      <c r="G33" s="1"/>
      <c r="H33" s="1">
        <v>800</v>
      </c>
      <c r="I33" s="1">
        <v>980</v>
      </c>
      <c r="J33" s="1"/>
      <c r="K33" s="1">
        <v>0.002028656283835632</v>
      </c>
      <c r="L33" s="1">
        <v>0.002081736836924688</v>
      </c>
      <c r="M33" s="1">
        <v>0.002845993732371974</v>
      </c>
      <c r="N33" s="1">
        <v>0.0032325026140884033</v>
      </c>
      <c r="O33" s="1">
        <v>0.003184060167579944</v>
      </c>
      <c r="P33" s="1">
        <v>0.0031077890815879024</v>
      </c>
      <c r="Q33" s="1">
        <v>0.0022811754198903654</v>
      </c>
      <c r="S33" s="1">
        <v>0.937156549821472</v>
      </c>
      <c r="T33" s="1">
        <v>1.3026603597918217E-15</v>
      </c>
      <c r="U33" s="18"/>
      <c r="V33" s="18"/>
      <c r="W33" s="18"/>
      <c r="X33" s="18"/>
      <c r="Y33" s="18"/>
      <c r="Z33" s="18"/>
      <c r="AA33" s="18"/>
      <c r="AB33" s="18"/>
      <c r="AC33" s="18"/>
      <c r="AD33" s="18"/>
      <c r="BE33">
        <v>9</v>
      </c>
      <c r="BF33">
        <v>4</v>
      </c>
      <c r="BG33">
        <v>4</v>
      </c>
    </row>
    <row r="34" spans="1:59" ht="12.75">
      <c r="A34" s="1">
        <v>3.527275805308303</v>
      </c>
      <c r="B34" s="1">
        <v>5.1323652624241785</v>
      </c>
      <c r="C34" s="1"/>
      <c r="D34" s="1">
        <v>2.91019856671396</v>
      </c>
      <c r="E34" s="1">
        <v>11</v>
      </c>
      <c r="F34" s="1"/>
      <c r="G34" s="1"/>
      <c r="H34" s="1">
        <v>930</v>
      </c>
      <c r="I34" s="1">
        <v>1030</v>
      </c>
      <c r="J34" s="1"/>
      <c r="K34" s="1">
        <v>0.002000312299176427</v>
      </c>
      <c r="L34" s="1">
        <v>0.0027612194509821705</v>
      </c>
      <c r="M34" s="1">
        <v>0.003101604939480439</v>
      </c>
      <c r="N34" s="1">
        <v>0.003038990500642378</v>
      </c>
      <c r="O34" s="1">
        <v>0.0030472360234523282</v>
      </c>
      <c r="P34" s="1">
        <v>0.003076095353287155</v>
      </c>
      <c r="Q34" s="1">
        <v>0.0022360827170234488</v>
      </c>
      <c r="S34" s="1">
        <v>0.9317600156451749</v>
      </c>
      <c r="T34" s="1">
        <v>1.9923366323893336E-15</v>
      </c>
      <c r="U34" s="18"/>
      <c r="V34" s="18"/>
      <c r="W34" s="18"/>
      <c r="X34" s="18"/>
      <c r="Y34" s="18"/>
      <c r="Z34" s="18"/>
      <c r="AA34" s="18"/>
      <c r="AB34" s="18"/>
      <c r="AC34" s="18"/>
      <c r="AD34" s="18"/>
      <c r="BE34">
        <v>9</v>
      </c>
      <c r="BF34">
        <v>1</v>
      </c>
      <c r="BG34">
        <v>1</v>
      </c>
    </row>
    <row r="35" spans="1:59" ht="12.75">
      <c r="A35" s="1">
        <v>3.488953932844663</v>
      </c>
      <c r="B35" s="1">
        <v>7.072512267860951</v>
      </c>
      <c r="C35" s="1"/>
      <c r="D35" s="1" t="s">
        <v>137</v>
      </c>
      <c r="E35" s="1">
        <v>12</v>
      </c>
      <c r="F35" s="1"/>
      <c r="G35" s="1"/>
      <c r="H35" s="1">
        <v>860</v>
      </c>
      <c r="I35" s="1">
        <v>890</v>
      </c>
      <c r="J35" s="1"/>
      <c r="K35" s="1">
        <v>0.0019526428704314007</v>
      </c>
      <c r="L35" s="1">
        <v>0.0027967782681000823</v>
      </c>
      <c r="M35" s="1">
        <v>0.003156746873271983</v>
      </c>
      <c r="N35" s="1">
        <v>0.0031113964978172555</v>
      </c>
      <c r="O35" s="1">
        <v>0.0030616656883697417</v>
      </c>
      <c r="P35" s="1">
        <v>0.002889540399712025</v>
      </c>
      <c r="Q35" s="1">
        <v>0.0022765373133097682</v>
      </c>
      <c r="S35" s="1">
        <v>0.9776826836742138</v>
      </c>
      <c r="T35" s="1">
        <v>3.2437764219673026E-15</v>
      </c>
      <c r="U35" s="18"/>
      <c r="V35" s="18"/>
      <c r="W35" s="18"/>
      <c r="X35" s="18"/>
      <c r="Y35" s="18"/>
      <c r="Z35" s="18"/>
      <c r="AA35" s="18"/>
      <c r="AB35" s="18"/>
      <c r="AC35" s="18"/>
      <c r="AD35" s="18"/>
      <c r="BE35">
        <v>11</v>
      </c>
      <c r="BF35">
        <v>1</v>
      </c>
      <c r="BG35">
        <v>1</v>
      </c>
    </row>
    <row r="36" spans="1:59" ht="12.75">
      <c r="A36" s="1">
        <v>7.129844467433553</v>
      </c>
      <c r="B36" s="1">
        <v>1.2562526623986425</v>
      </c>
      <c r="C36" s="1"/>
      <c r="D36" s="1">
        <v>3.91019856671396</v>
      </c>
      <c r="E36" s="1">
        <v>13</v>
      </c>
      <c r="F36" s="1"/>
      <c r="G36" s="1"/>
      <c r="H36" s="1">
        <v>980</v>
      </c>
      <c r="I36" s="1">
        <v>1160</v>
      </c>
      <c r="K36" s="1">
        <v>0.00200391971540578</v>
      </c>
      <c r="L36" s="1">
        <v>0.002889025054536403</v>
      </c>
      <c r="M36" s="1">
        <v>0.003141028845415515</v>
      </c>
      <c r="N36" s="1">
        <v>0.003059861980255065</v>
      </c>
      <c r="O36" s="1">
        <v>0.0030951631247851654</v>
      </c>
      <c r="P36" s="1">
        <v>0.003141544190591137</v>
      </c>
      <c r="Q36" s="1">
        <v>0.0022548928159336484</v>
      </c>
      <c r="S36" s="1">
        <v>0.7812649221378232</v>
      </c>
      <c r="T36" s="1">
        <v>3.524235604424909E-15</v>
      </c>
      <c r="U36" s="18"/>
      <c r="V36" s="18"/>
      <c r="W36" s="18"/>
      <c r="X36" s="18"/>
      <c r="Y36" s="18"/>
      <c r="Z36" s="18"/>
      <c r="AA36" s="18"/>
      <c r="AB36" s="18"/>
      <c r="AC36" s="18"/>
      <c r="AD36" s="18"/>
      <c r="BE36">
        <v>11</v>
      </c>
      <c r="BF36">
        <v>0</v>
      </c>
      <c r="BG36">
        <v>0</v>
      </c>
    </row>
    <row r="37" spans="1:30" ht="12.75">
      <c r="A37" s="1">
        <v>4.315784664920099</v>
      </c>
      <c r="B37" s="1">
        <v>9.770667417068266</v>
      </c>
      <c r="C37" s="1"/>
      <c r="D37" s="1" t="s">
        <v>137</v>
      </c>
      <c r="E37" s="1">
        <v>13</v>
      </c>
      <c r="F37" s="1"/>
      <c r="G37" s="1"/>
      <c r="H37" s="1">
        <v>860</v>
      </c>
      <c r="I37" s="1">
        <v>930</v>
      </c>
      <c r="K37" s="1">
        <v>0.0021126575474620024</v>
      </c>
      <c r="L37" s="1">
        <v>0.002842386316142621</v>
      </c>
      <c r="M37" s="1">
        <v>0.003223741746102831</v>
      </c>
      <c r="N37" s="1">
        <v>0.0031600966169135257</v>
      </c>
      <c r="O37" s="1">
        <v>0.0031670537767844215</v>
      </c>
      <c r="P37" s="1">
        <v>0.003070426556355314</v>
      </c>
      <c r="Q37" s="1">
        <v>0.002366465046455791</v>
      </c>
      <c r="S37" s="1">
        <v>0.7374808928748383</v>
      </c>
      <c r="T37" s="1">
        <v>4.040761561340246E-15</v>
      </c>
      <c r="U37" s="18"/>
      <c r="V37" s="18"/>
      <c r="W37" s="18"/>
      <c r="X37" s="18"/>
      <c r="Y37" s="18"/>
      <c r="Z37" s="18"/>
      <c r="AA37" s="18"/>
      <c r="AB37" s="18"/>
      <c r="AC37" s="18"/>
      <c r="AD37" s="18"/>
    </row>
    <row r="38" spans="1:30" ht="12.75">
      <c r="A38" s="1">
        <v>7.434464180294902</v>
      </c>
      <c r="B38" s="1">
        <v>9.83797302744172</v>
      </c>
      <c r="C38" s="1"/>
      <c r="D38" s="1">
        <v>4.91019856671396</v>
      </c>
      <c r="E38" s="1">
        <v>13</v>
      </c>
      <c r="F38" s="1"/>
      <c r="G38" s="1"/>
      <c r="H38" s="1">
        <v>980</v>
      </c>
      <c r="I38" s="1">
        <v>1030</v>
      </c>
      <c r="K38" s="1">
        <v>0.002015772654445084</v>
      </c>
      <c r="L38" s="1">
        <v>0.00288541763830705</v>
      </c>
      <c r="M38" s="1" t="s">
        <v>42</v>
      </c>
      <c r="N38" s="1" t="s">
        <v>42</v>
      </c>
      <c r="O38" s="1" t="s">
        <v>42</v>
      </c>
      <c r="P38" s="1" t="s">
        <v>42</v>
      </c>
      <c r="Q38" s="1" t="s">
        <v>42</v>
      </c>
      <c r="R38" s="1"/>
      <c r="S38" s="1">
        <v>0.8549853293239711</v>
      </c>
      <c r="T38" s="1">
        <v>7.401078663928294E-15</v>
      </c>
      <c r="U38" s="18"/>
      <c r="V38" s="18"/>
      <c r="W38" s="18"/>
      <c r="X38" s="18"/>
      <c r="Y38" s="18"/>
      <c r="Z38" s="18"/>
      <c r="AA38" s="18"/>
      <c r="AB38" s="18"/>
      <c r="AC38" s="18"/>
      <c r="AD38" s="18"/>
    </row>
    <row r="39" spans="1:30" ht="12.75">
      <c r="A39" s="1">
        <v>5.985984676231149</v>
      </c>
      <c r="B39" s="1">
        <v>0.8463725051307858</v>
      </c>
      <c r="C39" s="1"/>
      <c r="D39" s="1" t="s">
        <v>137</v>
      </c>
      <c r="E39" s="1">
        <v>13</v>
      </c>
      <c r="F39" s="1"/>
      <c r="G39" s="1"/>
      <c r="H39" s="1">
        <v>1070</v>
      </c>
      <c r="I39" s="1">
        <v>870</v>
      </c>
      <c r="K39" s="1" t="s">
        <v>42</v>
      </c>
      <c r="L39" s="1" t="s">
        <v>42</v>
      </c>
      <c r="M39" s="1">
        <v>0.0033505166593058196</v>
      </c>
      <c r="N39" s="1">
        <v>0.0033033625757364154</v>
      </c>
      <c r="O39" s="1">
        <v>0.0032036432842535768</v>
      </c>
      <c r="P39" s="1">
        <v>0.0024337175918744494</v>
      </c>
      <c r="Q39" s="1">
        <v>0.002127087212379416</v>
      </c>
      <c r="R39" s="1"/>
      <c r="S39" s="1">
        <v>0.8793212350427835</v>
      </c>
      <c r="T39" s="1">
        <v>8.701430180314454E-15</v>
      </c>
      <c r="U39" s="18"/>
      <c r="V39" s="18"/>
      <c r="W39" s="18"/>
      <c r="X39" s="18"/>
      <c r="Y39" s="18"/>
      <c r="Z39" s="18"/>
      <c r="AA39" s="18"/>
      <c r="AB39" s="18"/>
      <c r="AC39" s="18"/>
      <c r="AD39" s="18"/>
    </row>
    <row r="40" spans="1:30" ht="12.75">
      <c r="A40" s="1">
        <v>0.46877526611044384</v>
      </c>
      <c r="B40" s="1">
        <v>4.3376428894470305</v>
      </c>
      <c r="C40" s="1"/>
      <c r="D40" s="1">
        <v>5.91019856671396</v>
      </c>
      <c r="E40" s="1">
        <v>13</v>
      </c>
      <c r="F40" s="1"/>
      <c r="G40" s="1"/>
      <c r="H40" s="1">
        <v>1040</v>
      </c>
      <c r="I40" s="1">
        <v>960</v>
      </c>
      <c r="K40" s="1">
        <v>0.0020253065401940893</v>
      </c>
      <c r="L40" s="1">
        <v>0.0029634924324137687</v>
      </c>
      <c r="M40" s="1">
        <v>0.0033309335426321873</v>
      </c>
      <c r="N40" s="1">
        <v>0.0031673114493722325</v>
      </c>
      <c r="O40" s="1">
        <v>0.003208281390834174</v>
      </c>
      <c r="P40" s="1">
        <v>0.00312608383532248</v>
      </c>
      <c r="Q40" s="1">
        <v>0.0022780833488366342</v>
      </c>
      <c r="R40" s="1"/>
      <c r="S40" s="1">
        <v>0.8512179203072128</v>
      </c>
      <c r="T40" s="1">
        <v>9.48747213519133E-15</v>
      </c>
      <c r="U40" s="18"/>
      <c r="V40" s="18"/>
      <c r="W40" s="18"/>
      <c r="X40" s="18"/>
      <c r="Y40" s="18"/>
      <c r="Z40" s="18"/>
      <c r="AA40" s="18"/>
      <c r="AB40" s="18"/>
      <c r="AC40" s="18"/>
      <c r="AD40" s="18"/>
    </row>
    <row r="41" spans="1:30" ht="12.75">
      <c r="A41" s="1">
        <v>5.955158470668998</v>
      </c>
      <c r="B41" s="1">
        <v>2.1040872592851523</v>
      </c>
      <c r="C41" s="1"/>
      <c r="D41" s="1" t="s">
        <v>137</v>
      </c>
      <c r="E41" s="1">
        <v>13</v>
      </c>
      <c r="F41" s="1"/>
      <c r="G41" s="1"/>
      <c r="H41" s="1">
        <v>890</v>
      </c>
      <c r="I41" s="1">
        <v>1020</v>
      </c>
      <c r="K41" s="1">
        <v>0.0020850865805662304</v>
      </c>
      <c r="L41" s="1">
        <v>0.00288541763830705</v>
      </c>
      <c r="M41" s="1">
        <v>0.0032531164211132796</v>
      </c>
      <c r="N41" s="1">
        <v>0.0032142078603538257</v>
      </c>
      <c r="O41" s="1">
        <v>0.00323430632220308</v>
      </c>
      <c r="P41" s="1">
        <v>0.0031180959851003403</v>
      </c>
      <c r="Q41" s="1">
        <v>0.0023332252826281778</v>
      </c>
      <c r="R41" s="1"/>
      <c r="S41" s="1">
        <v>0.9422484452584108</v>
      </c>
      <c r="T41" s="1">
        <v>1.1987326843323606E-14</v>
      </c>
      <c r="U41" s="18"/>
      <c r="V41" s="18"/>
      <c r="W41" s="18"/>
      <c r="X41" s="18"/>
      <c r="Y41" s="18"/>
      <c r="Z41" s="18"/>
      <c r="AA41" s="18"/>
      <c r="AB41" s="18"/>
      <c r="AC41" s="18"/>
      <c r="AD41" s="18"/>
    </row>
    <row r="42" spans="1:20" ht="12.75">
      <c r="A42" s="1">
        <v>7.724610440224504</v>
      </c>
      <c r="B42" s="1">
        <v>6.354243439480525</v>
      </c>
      <c r="C42" s="1"/>
      <c r="D42" s="1">
        <v>6.91019856671396</v>
      </c>
      <c r="E42" s="1">
        <v>13</v>
      </c>
      <c r="F42" s="1"/>
      <c r="G42" s="1"/>
      <c r="H42" s="1">
        <v>1030</v>
      </c>
      <c r="I42" s="1">
        <v>960</v>
      </c>
      <c r="K42" s="1">
        <v>0.002054423542616727</v>
      </c>
      <c r="L42" s="1">
        <v>0.002940044226922972</v>
      </c>
      <c r="M42" s="1">
        <v>0.0033311912152199983</v>
      </c>
      <c r="N42" s="1">
        <v>0.003174268609243128</v>
      </c>
      <c r="O42" s="1">
        <v>0.0030889789826777027</v>
      </c>
      <c r="P42" s="1">
        <v>0.0031379367743617835</v>
      </c>
      <c r="Q42" s="1">
        <v>0.002303335262442107</v>
      </c>
      <c r="R42" s="1"/>
      <c r="S42" s="1">
        <v>0.8933730217282618</v>
      </c>
      <c r="T42" s="1">
        <v>1.2468116866445028E-14</v>
      </c>
    </row>
    <row r="43" spans="1:20" ht="12.75">
      <c r="A43" s="1">
        <v>5.512403444855352</v>
      </c>
      <c r="B43" s="1">
        <v>7.138089138233319</v>
      </c>
      <c r="C43" s="1"/>
      <c r="D43" s="1">
        <v>2.91019856671396</v>
      </c>
      <c r="E43" s="1">
        <v>13</v>
      </c>
      <c r="F43" s="1"/>
      <c r="G43" s="1"/>
      <c r="H43" s="1">
        <v>1000</v>
      </c>
      <c r="I43" s="1">
        <v>940</v>
      </c>
      <c r="K43" s="1">
        <v>0.0021162649636913555</v>
      </c>
      <c r="L43" s="1">
        <v>0.0029542162192525744</v>
      </c>
      <c r="M43" s="1">
        <v>0.0032162692410563133</v>
      </c>
      <c r="N43" s="1">
        <v>0.003183802494992133</v>
      </c>
      <c r="O43" s="1">
        <v>0.0031430902261180027</v>
      </c>
      <c r="P43" s="1" t="s">
        <v>42</v>
      </c>
      <c r="Q43" s="1" t="s">
        <v>42</v>
      </c>
      <c r="R43" s="1"/>
      <c r="S43" s="1">
        <v>0.7528564272069382</v>
      </c>
      <c r="T43" s="1">
        <v>1.294221258487873E-14</v>
      </c>
    </row>
    <row r="44" spans="1:20" ht="12.75">
      <c r="A44" s="1">
        <v>9.427501924408146</v>
      </c>
      <c r="B44" s="1">
        <v>5.286696589425111</v>
      </c>
      <c r="C44" s="1"/>
      <c r="D44" s="1" t="s">
        <v>137</v>
      </c>
      <c r="E44" s="1">
        <v>13</v>
      </c>
      <c r="F44" s="1"/>
      <c r="G44" s="1"/>
      <c r="H44" s="1">
        <v>1040</v>
      </c>
      <c r="I44" s="1">
        <v>950</v>
      </c>
      <c r="K44" s="1" t="s">
        <v>42</v>
      </c>
      <c r="L44" s="1" t="s">
        <v>42</v>
      </c>
      <c r="M44" s="1" t="s">
        <v>42</v>
      </c>
      <c r="N44" s="1" t="s">
        <v>42</v>
      </c>
      <c r="O44" s="1" t="s">
        <v>42</v>
      </c>
      <c r="P44" s="1">
        <v>0.003113715551107554</v>
      </c>
      <c r="Q44" s="1">
        <v>0.002261076958041111</v>
      </c>
      <c r="R44" s="1"/>
      <c r="S44" s="1">
        <v>0.8107940188530405</v>
      </c>
      <c r="T44" s="1">
        <v>1.3034221721795461E-14</v>
      </c>
    </row>
    <row r="45" spans="1:20" ht="12.75">
      <c r="A45" s="1">
        <v>9.609669612401266</v>
      </c>
      <c r="B45" s="1">
        <v>2.7604747440108035</v>
      </c>
      <c r="C45" s="1"/>
      <c r="D45" s="1">
        <v>3.91019856671396</v>
      </c>
      <c r="E45" s="1">
        <v>13</v>
      </c>
      <c r="F45" s="1"/>
      <c r="G45" s="1"/>
      <c r="H45" s="1">
        <v>920</v>
      </c>
      <c r="I45" s="1">
        <v>1080</v>
      </c>
      <c r="K45" s="1">
        <v>0.0020727182963513045</v>
      </c>
      <c r="L45" s="1">
        <v>0.0028830985850167514</v>
      </c>
      <c r="M45" s="1">
        <v>0.0032428095176008417</v>
      </c>
      <c r="N45" s="1">
        <v>0.0031039239927707378</v>
      </c>
      <c r="O45" s="1">
        <v>0.0031284028886127786</v>
      </c>
      <c r="P45" s="1">
        <v>0.003120415038390639</v>
      </c>
      <c r="Q45" s="1">
        <v>0.0022871018894100176</v>
      </c>
      <c r="R45" s="1"/>
      <c r="S45" s="1">
        <v>0.9870510435214426</v>
      </c>
      <c r="T45" s="1">
        <v>1.4497295089585095E-14</v>
      </c>
    </row>
    <row r="46" spans="1:20" ht="12.75">
      <c r="A46" s="1">
        <v>8.678533392832763</v>
      </c>
      <c r="B46" s="1">
        <v>2.7357309301012234</v>
      </c>
      <c r="C46" s="1"/>
      <c r="D46" s="1" t="s">
        <v>137</v>
      </c>
      <c r="E46" s="1">
        <v>13</v>
      </c>
      <c r="F46" s="1"/>
      <c r="G46" s="1"/>
      <c r="H46" s="1">
        <v>1030</v>
      </c>
      <c r="I46" s="1">
        <v>1250</v>
      </c>
      <c r="K46" s="1">
        <v>0.0021062157327667286</v>
      </c>
      <c r="L46" s="1">
        <v>0.002905000754980682</v>
      </c>
      <c r="M46" s="1">
        <v>0.003254920129227956</v>
      </c>
      <c r="N46" s="1">
        <v>0.003082537167982429</v>
      </c>
      <c r="O46" s="1">
        <v>0.00318019507876278</v>
      </c>
      <c r="P46" s="1">
        <v>0.0031539124748060626</v>
      </c>
      <c r="Q46" s="1">
        <v>0.0023360596810940984</v>
      </c>
      <c r="R46" s="1"/>
      <c r="S46" s="1">
        <v>0.657244338587484</v>
      </c>
      <c r="T46" s="1">
        <v>1.620680659217433E-14</v>
      </c>
    </row>
    <row r="47" spans="1:20" ht="12.75">
      <c r="A47" s="1">
        <v>3.9897210105701575</v>
      </c>
      <c r="B47" s="1">
        <v>9.7267345241147</v>
      </c>
      <c r="C47" s="1"/>
      <c r="D47" s="1">
        <v>4.91019856671396</v>
      </c>
      <c r="E47" s="1">
        <v>13</v>
      </c>
      <c r="F47" s="1"/>
      <c r="G47" s="1"/>
      <c r="H47" s="1">
        <v>910</v>
      </c>
      <c r="I47" s="1">
        <v>1100</v>
      </c>
      <c r="K47" s="1">
        <v>0.0020935897759639917</v>
      </c>
      <c r="L47" s="1">
        <v>0.00293411775740332</v>
      </c>
      <c r="M47" s="1">
        <v>0.0032154962232928803</v>
      </c>
      <c r="N47" s="1">
        <v>0.0031935940533289494</v>
      </c>
      <c r="O47" s="1">
        <v>0.0031232494368565594</v>
      </c>
      <c r="P47" s="1">
        <v>0.003112942533344121</v>
      </c>
      <c r="Q47" s="1">
        <v>0.002306169660908028</v>
      </c>
      <c r="R47" s="1"/>
      <c r="S47" s="1">
        <v>0.5690655221477325</v>
      </c>
      <c r="T47" s="1">
        <v>1.739260303029673E-14</v>
      </c>
    </row>
    <row r="48" spans="1:20" ht="12.75">
      <c r="A48" s="1">
        <v>5.163314809516699</v>
      </c>
      <c r="B48" s="1">
        <v>8.373031330465084</v>
      </c>
      <c r="C48" s="1"/>
      <c r="D48" s="1" t="s">
        <v>137</v>
      </c>
      <c r="E48" s="1">
        <v>13</v>
      </c>
      <c r="F48" s="1"/>
      <c r="G48" s="1"/>
      <c r="H48" s="1">
        <v>960</v>
      </c>
      <c r="I48" s="1">
        <v>1070</v>
      </c>
      <c r="K48" s="1">
        <v>0.002075037349641603</v>
      </c>
      <c r="L48" s="1">
        <v>0.002858619689174711</v>
      </c>
      <c r="M48" s="1">
        <v>0.0032407481368983537</v>
      </c>
      <c r="N48" s="1">
        <v>0.0031616426524403913</v>
      </c>
      <c r="O48" s="1">
        <v>0.0032144655329416367</v>
      </c>
      <c r="P48" s="1">
        <v>0.003200808885787656</v>
      </c>
      <c r="Q48" s="1">
        <v>0.00233915175214783</v>
      </c>
      <c r="R48" s="1"/>
      <c r="S48" s="1">
        <v>0.7950116165866122</v>
      </c>
      <c r="T48" s="1">
        <v>3.661399300009682E-14</v>
      </c>
    </row>
    <row r="49" spans="1:20" ht="12.75">
      <c r="A49" s="1">
        <v>1.0280142635027278</v>
      </c>
      <c r="B49" s="1">
        <v>3.6539664975885344</v>
      </c>
      <c r="C49" s="1"/>
      <c r="D49" s="1">
        <v>5.91019856671396</v>
      </c>
      <c r="E49" s="1">
        <v>13</v>
      </c>
      <c r="F49" s="1"/>
      <c r="G49" s="1"/>
      <c r="H49" s="1">
        <v>1010</v>
      </c>
      <c r="I49" s="1">
        <v>1200</v>
      </c>
      <c r="K49" s="1">
        <v>0.0020807061465734442</v>
      </c>
      <c r="L49" s="1" t="s">
        <v>42</v>
      </c>
      <c r="M49" s="1" t="s">
        <v>42</v>
      </c>
      <c r="N49" s="1" t="s">
        <v>42</v>
      </c>
      <c r="O49" s="1" t="s">
        <v>42</v>
      </c>
      <c r="P49" s="1" t="s">
        <v>42</v>
      </c>
      <c r="Q49" s="1" t="s">
        <v>42</v>
      </c>
      <c r="R49" s="1"/>
      <c r="S49" s="1">
        <v>0.9008066473344718</v>
      </c>
      <c r="T49" s="1">
        <v>5.047036207908372E-14</v>
      </c>
    </row>
    <row r="50" spans="1:20" ht="12.75">
      <c r="A50" s="1">
        <v>8.241351860290147</v>
      </c>
      <c r="B50" s="1">
        <v>7.718242816996572</v>
      </c>
      <c r="C50" s="1"/>
      <c r="D50" s="1" t="s">
        <v>137</v>
      </c>
      <c r="E50" s="1">
        <v>13</v>
      </c>
      <c r="F50" s="1"/>
      <c r="G50" s="1"/>
      <c r="H50" s="1">
        <v>960</v>
      </c>
      <c r="I50" s="1">
        <v>1090</v>
      </c>
      <c r="K50" s="1" t="s">
        <v>42</v>
      </c>
      <c r="L50" s="1">
        <v>0.002091270722673693</v>
      </c>
      <c r="M50" s="1">
        <v>0.002913503950378444</v>
      </c>
      <c r="N50" s="1">
        <v>0.00327759531695532</v>
      </c>
      <c r="O50" s="1">
        <v>0.003211115789300094</v>
      </c>
      <c r="P50" s="1">
        <v>0.0032090544085976065</v>
      </c>
      <c r="Q50" s="1">
        <v>0.002338121061796586</v>
      </c>
      <c r="R50" s="1"/>
      <c r="S50" s="1">
        <v>0.42885545946758613</v>
      </c>
      <c r="T50" s="1">
        <v>5.078343603628674E-14</v>
      </c>
    </row>
    <row r="51" spans="1:20" ht="12.75">
      <c r="A51" s="1">
        <v>0.4298899095335962</v>
      </c>
      <c r="B51" s="1">
        <v>2.9759757233357664</v>
      </c>
      <c r="C51" s="1"/>
      <c r="D51" s="1">
        <v>6.91019856671396</v>
      </c>
      <c r="E51" s="1">
        <v>13</v>
      </c>
      <c r="F51" s="1"/>
      <c r="G51" s="1"/>
      <c r="H51" s="1">
        <v>1000</v>
      </c>
      <c r="I51" s="1">
        <v>930</v>
      </c>
      <c r="K51" s="1">
        <v>0.0021337866996625006</v>
      </c>
      <c r="L51" s="1">
        <v>0.002897270577346354</v>
      </c>
      <c r="M51" s="1">
        <v>0.0032098274263610395</v>
      </c>
      <c r="N51" s="1">
        <v>0.0031389674647130275</v>
      </c>
      <c r="O51" s="1">
        <v>0.003212404152239149</v>
      </c>
      <c r="P51" s="1">
        <v>0.0031935940533289494</v>
      </c>
      <c r="Q51" s="1">
        <v>0.002332709937452556</v>
      </c>
      <c r="R51" s="1"/>
      <c r="S51" s="1">
        <v>0.5155067026291027</v>
      </c>
      <c r="T51" s="1">
        <v>5.2436292085230716E-14</v>
      </c>
    </row>
    <row r="52" spans="1:20" ht="12.75">
      <c r="A52" s="1">
        <v>4.062071529448101</v>
      </c>
      <c r="B52" s="1">
        <v>9.170848880562128</v>
      </c>
      <c r="C52" s="1"/>
      <c r="D52" s="1" t="s">
        <v>137</v>
      </c>
      <c r="E52" s="1">
        <v>13</v>
      </c>
      <c r="F52" s="1"/>
      <c r="G52" s="1"/>
      <c r="H52" s="1">
        <v>1040</v>
      </c>
      <c r="I52" s="1">
        <v>1000</v>
      </c>
      <c r="K52" s="1">
        <v>0.002129663938257525</v>
      </c>
      <c r="L52" s="1">
        <v>0.0029848792572020775</v>
      </c>
      <c r="M52" s="1">
        <v>0.003321657329470993</v>
      </c>
      <c r="N52" s="1">
        <v>0.0032964054158655196</v>
      </c>
      <c r="O52" s="1">
        <v>0.0031879252563971087</v>
      </c>
      <c r="P52" s="1">
        <v>0.0032363677029055675</v>
      </c>
      <c r="Q52" s="1">
        <v>0.002310807767488625</v>
      </c>
      <c r="R52" s="1"/>
      <c r="S52" s="1">
        <v>0.7176258004639631</v>
      </c>
      <c r="T52" s="1">
        <v>5.822709328190445E-14</v>
      </c>
    </row>
    <row r="53" spans="1:20" ht="12.75">
      <c r="A53" s="1">
        <v>5.717760709797888</v>
      </c>
      <c r="B53" s="1">
        <v>9.020126000659001</v>
      </c>
      <c r="C53" s="1"/>
      <c r="D53" s="1">
        <v>7.91019856671396</v>
      </c>
      <c r="E53" s="1">
        <v>13</v>
      </c>
      <c r="F53" s="1"/>
      <c r="G53" s="1"/>
      <c r="H53" s="1">
        <v>1090</v>
      </c>
      <c r="I53" s="1">
        <v>1100</v>
      </c>
      <c r="K53" s="1">
        <v>0.002126571867203794</v>
      </c>
      <c r="L53" s="1">
        <v>0.002956535272542873</v>
      </c>
      <c r="M53" s="1">
        <v>0.0032520857307620356</v>
      </c>
      <c r="N53" s="1">
        <v>0.003141801863178948</v>
      </c>
      <c r="O53" s="1">
        <v>0.00312608383532248</v>
      </c>
      <c r="P53" s="1">
        <v>0.0031067583912366584</v>
      </c>
      <c r="Q53" s="1">
        <v>0.002349716328248079</v>
      </c>
      <c r="R53" s="1"/>
      <c r="S53" s="1">
        <v>0.7908370164601903</v>
      </c>
      <c r="T53" s="1">
        <v>6.89711748368552E-14</v>
      </c>
    </row>
    <row r="54" spans="1:20" ht="12.75">
      <c r="A54" s="1">
        <v>6.241200925055619</v>
      </c>
      <c r="B54" s="1">
        <v>8.770722472050432</v>
      </c>
      <c r="C54" s="1"/>
      <c r="D54" s="1">
        <v>3.91019856671396</v>
      </c>
      <c r="E54" s="1">
        <v>13</v>
      </c>
      <c r="F54" s="1"/>
      <c r="G54" s="1"/>
      <c r="H54" s="1">
        <v>900</v>
      </c>
      <c r="I54" s="1">
        <v>1030</v>
      </c>
      <c r="K54" s="1">
        <v>0.002088178651619962</v>
      </c>
      <c r="L54" s="1">
        <v>0.002951124148198843</v>
      </c>
      <c r="M54" s="1">
        <v>0.003233790977027458</v>
      </c>
      <c r="N54" s="1" t="s">
        <v>42</v>
      </c>
      <c r="O54" s="1" t="s">
        <v>42</v>
      </c>
      <c r="P54" s="1" t="s">
        <v>42</v>
      </c>
      <c r="Q54" s="1" t="s">
        <v>42</v>
      </c>
      <c r="R54" s="1"/>
      <c r="S54" s="1">
        <v>0.7965391465343497</v>
      </c>
      <c r="T54" s="1">
        <v>6.938916188825825E-14</v>
      </c>
    </row>
    <row r="55" spans="1:20" ht="12.75">
      <c r="A55" s="1">
        <v>6.947554971232757</v>
      </c>
      <c r="B55" s="1">
        <v>9.37866800729033</v>
      </c>
      <c r="C55" s="1"/>
      <c r="D55" s="1" t="s">
        <v>137</v>
      </c>
      <c r="E55" s="1">
        <v>13</v>
      </c>
      <c r="F55" s="1"/>
      <c r="G55" s="1"/>
      <c r="H55" s="1">
        <v>990</v>
      </c>
      <c r="I55" s="1">
        <v>1040</v>
      </c>
      <c r="K55" s="1" t="s">
        <v>42</v>
      </c>
      <c r="L55" s="1" t="s">
        <v>42</v>
      </c>
      <c r="M55" s="1" t="s">
        <v>42</v>
      </c>
      <c r="N55" s="1">
        <v>0.0031335563403689973</v>
      </c>
      <c r="O55" s="1">
        <v>0.0030670768127137715</v>
      </c>
      <c r="P55" s="1">
        <v>0.003076353025874966</v>
      </c>
      <c r="Q55" s="1">
        <v>0.0022641690290948428</v>
      </c>
      <c r="R55" s="1"/>
      <c r="S55" s="1">
        <v>0.5540976457097564</v>
      </c>
      <c r="T55" s="1">
        <v>7.765851951744544E-14</v>
      </c>
    </row>
    <row r="56" spans="1:20" ht="12.75">
      <c r="A56" s="1">
        <v>4.050642476903263</v>
      </c>
      <c r="B56" s="1">
        <v>0.011769598325583885</v>
      </c>
      <c r="C56" s="1"/>
      <c r="D56" s="1">
        <v>4.91019856671396</v>
      </c>
      <c r="E56" s="1">
        <v>13</v>
      </c>
      <c r="F56" s="1"/>
      <c r="G56" s="1"/>
      <c r="H56" s="1">
        <v>1010</v>
      </c>
      <c r="I56" s="1">
        <v>1070</v>
      </c>
      <c r="K56" s="1">
        <v>0.0019907784134274215</v>
      </c>
      <c r="L56" s="1">
        <v>0.0028660921942212283</v>
      </c>
      <c r="M56" s="1">
        <v>0.0031593235991500927</v>
      </c>
      <c r="N56" s="1">
        <v>0.0030119348789222275</v>
      </c>
      <c r="O56" s="1">
        <v>0.002994928488126705</v>
      </c>
      <c r="P56" s="1">
        <v>0.0029959591784779484</v>
      </c>
      <c r="Q56" s="1">
        <v>0.0021873825979271786</v>
      </c>
      <c r="R56" s="1"/>
      <c r="S56" s="1">
        <v>0.9622067224564568</v>
      </c>
      <c r="T56" s="1">
        <v>8.018334307939021E-14</v>
      </c>
    </row>
    <row r="57" spans="1:20" ht="12.75">
      <c r="A57" s="1">
        <v>3.473035666949855</v>
      </c>
      <c r="B57" s="1">
        <v>7.702495155559339</v>
      </c>
      <c r="C57" s="1"/>
      <c r="D57" s="1" t="s">
        <v>137</v>
      </c>
      <c r="E57" s="1">
        <v>13</v>
      </c>
      <c r="F57" s="1"/>
      <c r="G57" s="1"/>
      <c r="H57" s="1">
        <v>1020</v>
      </c>
      <c r="I57" s="1">
        <v>1040</v>
      </c>
      <c r="K57" s="1">
        <v>0.001895954901112991</v>
      </c>
      <c r="L57" s="1">
        <v>0.0026231069439155</v>
      </c>
      <c r="M57" s="1">
        <v>0.0030557392188500896</v>
      </c>
      <c r="N57" s="1">
        <v>0.00295035113043541</v>
      </c>
      <c r="O57" s="1">
        <v>0.0029583389806575495</v>
      </c>
      <c r="P57" s="1">
        <v>0.002950608803023221</v>
      </c>
      <c r="Q57" s="1">
        <v>0.002162646029497327</v>
      </c>
      <c r="R57" s="1"/>
      <c r="S57" s="1">
        <v>0.7550969675478685</v>
      </c>
      <c r="T57" s="1">
        <v>8.732118493730587E-14</v>
      </c>
    </row>
    <row r="58" spans="1:20" ht="12.75">
      <c r="A58" s="1">
        <v>0.7965551145280747</v>
      </c>
      <c r="B58" s="1">
        <v>8.318192748268878</v>
      </c>
      <c r="C58" s="1"/>
      <c r="D58" s="1">
        <v>5.91019856671396</v>
      </c>
      <c r="E58" s="1">
        <v>13</v>
      </c>
      <c r="F58" s="1"/>
      <c r="G58" s="1"/>
      <c r="H58" s="1">
        <v>900</v>
      </c>
      <c r="I58" s="1">
        <v>1090</v>
      </c>
      <c r="K58" s="1">
        <v>0.0019593423577144854</v>
      </c>
      <c r="L58" s="1">
        <v>0.0027782258417776936</v>
      </c>
      <c r="M58" s="1">
        <v>0.003080991132455563</v>
      </c>
      <c r="N58" s="1">
        <v>0.002960658033947848</v>
      </c>
      <c r="O58" s="1">
        <v>0.002978952787682426</v>
      </c>
      <c r="P58" s="1">
        <v>0.0029908057267217297</v>
      </c>
      <c r="Q58" s="1">
        <v>0.00217424129594882</v>
      </c>
      <c r="R58" s="1"/>
      <c r="S58" s="1">
        <v>0.6917627332174066</v>
      </c>
      <c r="T58" s="1">
        <v>9.612585088837878E-14</v>
      </c>
    </row>
    <row r="59" spans="1:20" ht="12.75">
      <c r="A59" s="1">
        <v>5.081049780221665</v>
      </c>
      <c r="B59" s="1">
        <v>5.084250748648662</v>
      </c>
      <c r="C59" s="1"/>
      <c r="D59" s="1" t="s">
        <v>137</v>
      </c>
      <c r="E59" s="1">
        <v>13</v>
      </c>
      <c r="F59" s="1"/>
      <c r="G59" s="1"/>
      <c r="H59" s="1">
        <v>940</v>
      </c>
      <c r="I59" s="1">
        <v>1080</v>
      </c>
      <c r="K59" s="1">
        <v>0.0020613807024876226</v>
      </c>
      <c r="L59" s="1">
        <v>0.0027890480904657535</v>
      </c>
      <c r="M59" s="1">
        <v>0.0030284259245421286</v>
      </c>
      <c r="N59" s="1">
        <v>0.002987198310492376</v>
      </c>
      <c r="O59" s="1">
        <v>0.002939013536571728</v>
      </c>
      <c r="P59" s="1">
        <v>0.0026133153855786837</v>
      </c>
      <c r="Q59" s="1" t="s">
        <v>42</v>
      </c>
      <c r="R59" s="1"/>
      <c r="S59" s="1">
        <v>0.8085544537252378</v>
      </c>
      <c r="T59" s="1">
        <v>9.823472440135603E-14</v>
      </c>
    </row>
    <row r="60" spans="1:20" ht="12.75">
      <c r="A60" s="1">
        <v>3.103161556969587</v>
      </c>
      <c r="B60" s="1">
        <v>4.539872478510585</v>
      </c>
      <c r="C60" s="1"/>
      <c r="D60" s="1">
        <v>6.91019856671396</v>
      </c>
      <c r="E60" s="1">
        <v>13</v>
      </c>
      <c r="F60" s="1"/>
      <c r="G60" s="1"/>
      <c r="H60" s="1">
        <v>950</v>
      </c>
      <c r="I60" s="1">
        <v>1010</v>
      </c>
      <c r="K60" s="1" t="s">
        <v>42</v>
      </c>
      <c r="L60" s="1" t="s">
        <v>42</v>
      </c>
      <c r="M60" s="1" t="s">
        <v>42</v>
      </c>
      <c r="N60" s="1" t="s">
        <v>42</v>
      </c>
      <c r="O60" s="1" t="s">
        <v>42</v>
      </c>
      <c r="P60" s="1" t="s">
        <v>42</v>
      </c>
      <c r="Q60" s="1">
        <v>0.0022432975494821555</v>
      </c>
      <c r="R60" s="1"/>
      <c r="S60" s="1">
        <v>0.6540880737670289</v>
      </c>
      <c r="T60" s="1">
        <v>1.0047499672543924E-13</v>
      </c>
    </row>
    <row r="61" spans="1:20" ht="12.75">
      <c r="A61" s="1">
        <v>8.262920998313474</v>
      </c>
      <c r="B61" s="1">
        <v>8.200881452453723</v>
      </c>
      <c r="C61" s="1"/>
      <c r="D61" s="1" t="s">
        <v>137</v>
      </c>
      <c r="E61" s="1">
        <v>13</v>
      </c>
      <c r="F61" s="1"/>
      <c r="G61" s="1"/>
      <c r="H61" s="1">
        <v>940</v>
      </c>
      <c r="I61" s="1">
        <v>1040</v>
      </c>
      <c r="K61" s="1">
        <v>0.002031490682301552</v>
      </c>
      <c r="L61" s="1">
        <v>0.0028109502604296843</v>
      </c>
      <c r="M61" s="1">
        <v>0.0031461822971717342</v>
      </c>
      <c r="N61" s="1">
        <v>0.003015799967739392</v>
      </c>
      <c r="O61" s="1">
        <v>0.0029910633993095407</v>
      </c>
      <c r="P61" s="1">
        <v>0.002995186160714516</v>
      </c>
      <c r="Q61" s="1">
        <v>0.0022100577856545424</v>
      </c>
      <c r="R61" s="1"/>
      <c r="S61" s="1">
        <v>0.927382998400244</v>
      </c>
      <c r="T61" s="1">
        <v>1.0254753725437578E-13</v>
      </c>
    </row>
    <row r="62" spans="1:20" ht="12.75">
      <c r="A62" s="1">
        <v>2.2603944366318274</v>
      </c>
      <c r="B62" s="1">
        <v>2.9700145480159534</v>
      </c>
      <c r="C62" s="1"/>
      <c r="D62" s="1">
        <v>7.91019856671396</v>
      </c>
      <c r="E62" s="1">
        <v>13</v>
      </c>
      <c r="F62" s="1"/>
      <c r="G62" s="1"/>
      <c r="H62" s="1">
        <v>1050</v>
      </c>
      <c r="I62" s="1">
        <v>1040</v>
      </c>
      <c r="K62" s="1">
        <v>0.0020083001493985666</v>
      </c>
      <c r="L62" s="1">
        <v>0.0027818332580070468</v>
      </c>
      <c r="M62" s="1">
        <v>0.003097739850663275</v>
      </c>
      <c r="N62" s="1">
        <v>0.002959369671008793</v>
      </c>
      <c r="O62" s="1">
        <v>0.0028944361788804333</v>
      </c>
      <c r="P62" s="1">
        <v>0.0029928671074242173</v>
      </c>
      <c r="Q62" s="1">
        <v>0.002185836562400313</v>
      </c>
      <c r="R62" s="1"/>
      <c r="S62" s="1">
        <v>0.9007051259520091</v>
      </c>
      <c r="T62" s="1">
        <v>1.0875039901502649E-13</v>
      </c>
    </row>
    <row r="63" spans="1:20" ht="12.75">
      <c r="A63" s="1">
        <v>1.4470321611766512</v>
      </c>
      <c r="B63" s="1">
        <v>0.6261460646787076</v>
      </c>
      <c r="C63" s="1"/>
      <c r="D63" s="1" t="s">
        <v>137</v>
      </c>
      <c r="E63" s="1">
        <v>13</v>
      </c>
      <c r="F63" s="1"/>
      <c r="G63" s="1"/>
      <c r="H63" s="1">
        <v>1050</v>
      </c>
      <c r="I63" s="1">
        <v>1090</v>
      </c>
      <c r="K63" s="1">
        <v>0.0019987662636495613</v>
      </c>
      <c r="L63" s="1">
        <v>0.0028202264735908786</v>
      </c>
      <c r="M63" s="1">
        <v>0.0030956784699607874</v>
      </c>
      <c r="N63" s="1">
        <v>0.0029707072648724755</v>
      </c>
      <c r="O63" s="1">
        <v>0.0030286835971299396</v>
      </c>
      <c r="P63" s="1">
        <v>0.003074033972584667</v>
      </c>
      <c r="Q63" s="1">
        <v>0.0022595309225142456</v>
      </c>
      <c r="R63" s="1"/>
      <c r="S63" s="1">
        <v>0.8477566788547644</v>
      </c>
      <c r="T63" s="1">
        <v>1.1193709132295695E-13</v>
      </c>
    </row>
    <row r="64" spans="1:20" ht="12.75">
      <c r="A64" s="1">
        <v>3.416124915891756</v>
      </c>
      <c r="B64" s="1">
        <v>1.4937712095872642</v>
      </c>
      <c r="C64" s="1"/>
      <c r="D64" s="1">
        <v>8.91019856671396</v>
      </c>
      <c r="E64" s="1">
        <v>13</v>
      </c>
      <c r="F64" s="1"/>
      <c r="G64" s="1"/>
      <c r="H64" s="1">
        <v>1010</v>
      </c>
      <c r="I64" s="1">
        <v>1110</v>
      </c>
      <c r="K64" s="1">
        <v>0.0020106192026888648</v>
      </c>
      <c r="L64" s="1">
        <v>0.0029846215846142665</v>
      </c>
      <c r="M64" s="1">
        <v>0.003251312712998603</v>
      </c>
      <c r="N64" s="1">
        <v>0.002890055744887647</v>
      </c>
      <c r="O64" s="1">
        <v>0.0019789254743881176</v>
      </c>
      <c r="P64" s="1">
        <v>0.0023633729754020593</v>
      </c>
      <c r="Q64" s="1">
        <v>0.002130694628608769</v>
      </c>
      <c r="R64" s="1"/>
      <c r="S64" s="1">
        <v>0.8472476177354962</v>
      </c>
      <c r="T64" s="1">
        <v>1.3168993199180375E-13</v>
      </c>
    </row>
    <row r="65" spans="1:20" ht="12.75">
      <c r="A65" s="1">
        <v>1.8760689729371793</v>
      </c>
      <c r="B65" s="1">
        <v>2.4403193565203285</v>
      </c>
      <c r="C65" s="1"/>
      <c r="D65" s="1">
        <v>4.91019856671396</v>
      </c>
      <c r="E65" s="1">
        <v>13</v>
      </c>
      <c r="F65" s="1"/>
      <c r="G65" s="1"/>
      <c r="H65" s="1">
        <v>1010</v>
      </c>
      <c r="I65" s="1">
        <v>1140</v>
      </c>
      <c r="K65" s="1">
        <v>0.001956507959248565</v>
      </c>
      <c r="L65" s="1" t="s">
        <v>42</v>
      </c>
      <c r="M65" s="1" t="s">
        <v>42</v>
      </c>
      <c r="N65" s="1" t="s">
        <v>42</v>
      </c>
      <c r="O65" s="1" t="s">
        <v>42</v>
      </c>
      <c r="P65" s="1" t="s">
        <v>42</v>
      </c>
      <c r="Q65" s="1" t="s">
        <v>42</v>
      </c>
      <c r="R65" s="1"/>
      <c r="S65" s="1">
        <v>0.4932075282676083</v>
      </c>
      <c r="T65" s="1">
        <v>1.3606215380958577E-13</v>
      </c>
    </row>
    <row r="66" spans="1:20" ht="12.75">
      <c r="A66" s="1">
        <v>6.986653216038254</v>
      </c>
      <c r="B66" s="1">
        <v>8.489670386146175</v>
      </c>
      <c r="C66" s="1"/>
      <c r="D66" s="1" t="s">
        <v>137</v>
      </c>
      <c r="E66" s="1">
        <v>13</v>
      </c>
      <c r="F66" s="1"/>
      <c r="G66" s="1"/>
      <c r="H66" s="1">
        <v>980</v>
      </c>
      <c r="I66" s="1">
        <v>1130</v>
      </c>
      <c r="K66" s="1" t="s">
        <v>42</v>
      </c>
      <c r="L66" s="1">
        <v>0.002884644620543617</v>
      </c>
      <c r="M66" s="1">
        <v>0.003223226400927209</v>
      </c>
      <c r="N66" s="1">
        <v>0.0030912980359680013</v>
      </c>
      <c r="O66" s="1">
        <v>0.003043113262047353</v>
      </c>
      <c r="P66" s="1">
        <v>0.002933602412227698</v>
      </c>
      <c r="Q66" s="1">
        <v>0.002142805240235884</v>
      </c>
      <c r="S66" s="1">
        <v>0.7781092438313515</v>
      </c>
      <c r="T66" s="1">
        <v>1.3628343844016783E-13</v>
      </c>
    </row>
    <row r="67" spans="1:20" ht="12.75">
      <c r="A67" s="1">
        <v>8.034504711696453</v>
      </c>
      <c r="B67" s="1">
        <v>9.166132341587687</v>
      </c>
      <c r="C67" s="1"/>
      <c r="D67" s="1">
        <v>5.91019856671396</v>
      </c>
      <c r="E67" s="1">
        <v>13</v>
      </c>
      <c r="F67" s="1"/>
      <c r="G67" s="1"/>
      <c r="H67" s="1">
        <v>1060</v>
      </c>
      <c r="I67" s="1">
        <v>1180</v>
      </c>
      <c r="K67" s="1">
        <v>0.001960373048065729</v>
      </c>
      <c r="L67" s="1">
        <v>0.0027560659992259514</v>
      </c>
      <c r="M67" s="1">
        <v>0.0030469783508645172</v>
      </c>
      <c r="N67" s="1">
        <v>0.00297740675215556</v>
      </c>
      <c r="O67" s="1">
        <v>0.002945455351267002</v>
      </c>
      <c r="P67" s="1">
        <v>0.002932314049288643</v>
      </c>
      <c r="Q67" s="1">
        <v>0.002107246423117972</v>
      </c>
      <c r="S67" s="1">
        <v>0.45054374098627537</v>
      </c>
      <c r="T67" s="1">
        <v>1.4194892423851711E-13</v>
      </c>
    </row>
    <row r="68" spans="1:20" ht="12.75">
      <c r="A68" s="1">
        <v>8.984043570864637</v>
      </c>
      <c r="B68" s="1">
        <v>2.6989967326759245</v>
      </c>
      <c r="C68" s="1"/>
      <c r="D68" s="1" t="s">
        <v>137</v>
      </c>
      <c r="E68" s="1">
        <v>13</v>
      </c>
      <c r="F68" s="1"/>
      <c r="G68" s="1"/>
      <c r="H68" s="1">
        <v>1020</v>
      </c>
      <c r="I68" s="1">
        <v>1010</v>
      </c>
      <c r="K68" s="1">
        <v>0.00193357509893339</v>
      </c>
      <c r="L68" s="1">
        <v>0.0028483127856622726</v>
      </c>
      <c r="M68" s="1">
        <v>0.003222453383163776</v>
      </c>
      <c r="N68" s="1">
        <v>0.0031433478987058137</v>
      </c>
      <c r="O68" s="1">
        <v>0.0032319872689127813</v>
      </c>
      <c r="P68" s="1">
        <v>0.0032319872689127813</v>
      </c>
      <c r="Q68" s="1">
        <v>0.0023182802725351427</v>
      </c>
      <c r="S68" s="1">
        <v>0.8992797318731216</v>
      </c>
      <c r="T68" s="1">
        <v>1.5283507102073976E-13</v>
      </c>
    </row>
    <row r="69" spans="1:20" ht="12.75">
      <c r="A69" s="1">
        <v>4.405179461601136</v>
      </c>
      <c r="B69" s="1">
        <v>8.960181610254986</v>
      </c>
      <c r="C69" s="1"/>
      <c r="D69" s="1">
        <v>6.91019856671396</v>
      </c>
      <c r="E69" s="1">
        <v>13</v>
      </c>
      <c r="F69" s="1"/>
      <c r="G69" s="1"/>
      <c r="H69" s="1">
        <v>1010</v>
      </c>
      <c r="I69" s="1">
        <v>1100</v>
      </c>
      <c r="K69" s="1">
        <v>0.001977637111449063</v>
      </c>
      <c r="L69" s="1">
        <v>0.003097482178075464</v>
      </c>
      <c r="M69" s="1">
        <v>0.0031077890815879024</v>
      </c>
      <c r="N69" s="1">
        <v>0.0023522930541261884</v>
      </c>
      <c r="O69" s="1">
        <v>0.0018178801070062723</v>
      </c>
      <c r="P69" s="1">
        <v>0.0025960513221953497</v>
      </c>
      <c r="Q69" s="1">
        <v>0.0022363403896112598</v>
      </c>
      <c r="S69" s="1">
        <v>0.960476057069573</v>
      </c>
      <c r="T69" s="1">
        <v>1.6505604012788267E-13</v>
      </c>
    </row>
    <row r="70" spans="1:20" ht="12.75">
      <c r="A70" s="1">
        <v>5.3807623847604</v>
      </c>
      <c r="B70" s="1">
        <v>0.056864314226725554</v>
      </c>
      <c r="C70" s="1"/>
      <c r="D70" s="1" t="s">
        <v>137</v>
      </c>
      <c r="E70" s="1">
        <v>13</v>
      </c>
      <c r="F70" s="1"/>
      <c r="G70" s="1"/>
      <c r="H70" s="1">
        <v>950</v>
      </c>
      <c r="I70" s="1">
        <v>1100</v>
      </c>
      <c r="S70" s="1">
        <v>0.5964561585766348</v>
      </c>
      <c r="T70" s="1">
        <v>1.7440571923416941E-13</v>
      </c>
    </row>
    <row r="71" spans="1:20" ht="12.75">
      <c r="A71" s="1">
        <v>6.580650731890874</v>
      </c>
      <c r="B71" s="1">
        <v>0.577700020671667</v>
      </c>
      <c r="C71" s="1"/>
      <c r="D71" s="1">
        <v>7.91019856671396</v>
      </c>
      <c r="E71" s="1">
        <v>13</v>
      </c>
      <c r="F71" s="1"/>
      <c r="G71" s="1"/>
      <c r="H71" s="1">
        <v>900</v>
      </c>
      <c r="I71" s="1">
        <v>1160</v>
      </c>
      <c r="S71" s="1">
        <v>0.9812482217989094</v>
      </c>
      <c r="T71" s="1">
        <v>1.7510996238338538E-13</v>
      </c>
    </row>
    <row r="72" spans="1:20" ht="12.75">
      <c r="A72" s="1">
        <v>0.6841079002693551</v>
      </c>
      <c r="B72" s="1">
        <v>5.705173016441961</v>
      </c>
      <c r="C72" s="1"/>
      <c r="D72" s="1" t="s">
        <v>137</v>
      </c>
      <c r="E72" s="1">
        <v>13</v>
      </c>
      <c r="F72" s="1"/>
      <c r="G72" s="1"/>
      <c r="H72" s="1">
        <v>990</v>
      </c>
      <c r="I72" s="1">
        <v>960</v>
      </c>
      <c r="S72" s="1">
        <v>0.9256522440710961</v>
      </c>
      <c r="T72" s="1">
        <v>1.809711921236676E-13</v>
      </c>
    </row>
    <row r="73" spans="1:20" ht="12.75">
      <c r="A73" s="1">
        <v>0.7369585453362876</v>
      </c>
      <c r="B73" s="1">
        <v>2.617464476500704</v>
      </c>
      <c r="C73" s="1"/>
      <c r="D73" s="1">
        <v>8.91019856671396</v>
      </c>
      <c r="E73" s="1">
        <v>13</v>
      </c>
      <c r="F73" s="1"/>
      <c r="G73" s="1"/>
      <c r="H73" s="1">
        <v>920</v>
      </c>
      <c r="I73" s="1">
        <v>1100</v>
      </c>
      <c r="S73" s="1">
        <v>0.6767948314151639</v>
      </c>
      <c r="T73" s="1">
        <v>2.0746599296372695E-13</v>
      </c>
    </row>
    <row r="74" spans="1:20" ht="12.75">
      <c r="A74" s="1">
        <v>9.783143747680262</v>
      </c>
      <c r="B74" s="1">
        <v>8.231893713411981</v>
      </c>
      <c r="C74" s="1"/>
      <c r="D74" s="1" t="s">
        <v>137</v>
      </c>
      <c r="E74" s="1">
        <v>13</v>
      </c>
      <c r="F74" s="1"/>
      <c r="G74" s="1"/>
      <c r="H74" s="1">
        <v>1000</v>
      </c>
      <c r="I74" s="1">
        <v>1110</v>
      </c>
      <c r="S74" s="1">
        <v>0.6914574442858195</v>
      </c>
      <c r="T74" s="1">
        <v>2.3216997614207414E-13</v>
      </c>
    </row>
    <row r="75" spans="1:20" ht="12.75">
      <c r="A75" s="1">
        <v>2.3680159678516066</v>
      </c>
      <c r="B75" s="1">
        <v>7.541429419073635</v>
      </c>
      <c r="C75" s="1"/>
      <c r="D75" s="1">
        <v>9.91019856671396</v>
      </c>
      <c r="E75" s="1">
        <v>13</v>
      </c>
      <c r="F75" s="1"/>
      <c r="G75" s="1"/>
      <c r="H75" s="1">
        <v>990</v>
      </c>
      <c r="I75" s="1">
        <v>1000</v>
      </c>
      <c r="S75" s="1">
        <v>0.9082405681300167</v>
      </c>
      <c r="T75" s="1">
        <v>3.095805951021264E-13</v>
      </c>
    </row>
    <row r="76" spans="1:20" ht="12.75">
      <c r="A76" s="1">
        <v>8.398090270628595</v>
      </c>
      <c r="B76" s="1">
        <v>6.491594722172156</v>
      </c>
      <c r="C76" s="1"/>
      <c r="D76" s="1">
        <v>5.91019856671396</v>
      </c>
      <c r="E76" s="1">
        <v>13</v>
      </c>
      <c r="F76" s="1"/>
      <c r="G76" s="1"/>
      <c r="H76" s="1">
        <v>990</v>
      </c>
      <c r="I76" s="1">
        <v>990</v>
      </c>
      <c r="S76" s="1">
        <v>0.6697690977495716</v>
      </c>
      <c r="T76" s="1">
        <v>3.2115122948250754E-13</v>
      </c>
    </row>
    <row r="77" spans="1:20" ht="12.75">
      <c r="A77" s="1">
        <v>9.757817843435088</v>
      </c>
      <c r="B77" s="1">
        <v>6.065036452743486</v>
      </c>
      <c r="C77" s="1"/>
      <c r="D77" s="1" t="s">
        <v>137</v>
      </c>
      <c r="E77" s="1">
        <v>13</v>
      </c>
      <c r="F77" s="1"/>
      <c r="G77" s="1"/>
      <c r="H77" s="1">
        <v>960</v>
      </c>
      <c r="I77" s="1">
        <v>1110</v>
      </c>
      <c r="S77" s="1">
        <v>0.629650663266986</v>
      </c>
      <c r="T77" s="1">
        <v>3.451803653191707E-13</v>
      </c>
    </row>
    <row r="78" spans="1:20" ht="12.75">
      <c r="A78" s="1">
        <v>3.642310376001001</v>
      </c>
      <c r="B78" s="1">
        <v>6.836272393779446</v>
      </c>
      <c r="C78" s="1"/>
      <c r="D78" s="1">
        <v>6.91019856671396</v>
      </c>
      <c r="E78" s="1">
        <v>13</v>
      </c>
      <c r="F78" s="1"/>
      <c r="G78" s="1"/>
      <c r="H78" s="1">
        <v>1020</v>
      </c>
      <c r="I78" s="1">
        <v>1060</v>
      </c>
      <c r="S78" s="1">
        <v>0.7969469696421405</v>
      </c>
      <c r="T78" s="1">
        <v>3.666943006194692E-13</v>
      </c>
    </row>
    <row r="79" spans="1:20" ht="12.75">
      <c r="A79" s="1">
        <v>3.243472705832391</v>
      </c>
      <c r="B79" s="1">
        <v>1.1444493079354512</v>
      </c>
      <c r="C79" s="1"/>
      <c r="D79" s="1" t="s">
        <v>137</v>
      </c>
      <c r="E79" s="1">
        <v>13</v>
      </c>
      <c r="F79" s="1"/>
      <c r="G79" s="1"/>
      <c r="H79" s="1">
        <v>1010</v>
      </c>
      <c r="I79" s="1">
        <v>1190</v>
      </c>
      <c r="S79" s="1">
        <v>0.9364459617389365</v>
      </c>
      <c r="T79" s="1">
        <v>3.7587726081521237E-13</v>
      </c>
    </row>
    <row r="80" spans="1:20" ht="12.75">
      <c r="A80" s="1">
        <v>6.25871397991093</v>
      </c>
      <c r="B80" s="1">
        <v>1.7499232340661153</v>
      </c>
      <c r="C80" s="1"/>
      <c r="D80" s="1">
        <v>7.91019856671396</v>
      </c>
      <c r="E80" s="1">
        <v>13</v>
      </c>
      <c r="F80" s="1"/>
      <c r="G80" s="1"/>
      <c r="H80" s="1">
        <v>940</v>
      </c>
      <c r="I80" s="1">
        <v>1150</v>
      </c>
      <c r="S80" s="1">
        <v>0.7479697153696678</v>
      </c>
      <c r="T80" s="1">
        <v>3.8660604079142753E-13</v>
      </c>
    </row>
    <row r="81" spans="1:20" ht="12.75">
      <c r="A81" s="1">
        <v>8.943266705247158</v>
      </c>
      <c r="B81" s="1">
        <v>8.109351763318106</v>
      </c>
      <c r="C81" s="1"/>
      <c r="D81" s="1" t="s">
        <v>137</v>
      </c>
      <c r="E81" s="1">
        <v>13</v>
      </c>
      <c r="F81" s="1"/>
      <c r="G81" s="1"/>
      <c r="H81" s="1">
        <v>1000</v>
      </c>
      <c r="I81" s="1">
        <v>1030</v>
      </c>
      <c r="S81" s="1">
        <v>0.6317890267983781</v>
      </c>
      <c r="T81" s="1">
        <v>5.174844209879681E-13</v>
      </c>
    </row>
    <row r="82" spans="1:20" ht="12.75">
      <c r="A82" s="1">
        <v>3.9355822323294465</v>
      </c>
      <c r="B82" s="1">
        <v>4.056937547125883</v>
      </c>
      <c r="C82" s="1"/>
      <c r="D82" s="1">
        <v>8.91019856671396</v>
      </c>
      <c r="E82" s="1">
        <v>13</v>
      </c>
      <c r="F82" s="1"/>
      <c r="G82" s="1"/>
      <c r="H82" s="1">
        <v>1000</v>
      </c>
      <c r="I82" s="1">
        <v>1120</v>
      </c>
      <c r="S82" s="1">
        <v>0.831669105970124</v>
      </c>
      <c r="T82" s="1">
        <v>5.569513941939476E-13</v>
      </c>
    </row>
    <row r="83" spans="1:20" ht="12.75">
      <c r="A83" s="1">
        <v>3.466373707493917</v>
      </c>
      <c r="B83" s="1">
        <v>5.296920323295343</v>
      </c>
      <c r="C83" s="1"/>
      <c r="D83" s="1" t="s">
        <v>137</v>
      </c>
      <c r="E83" s="1">
        <v>13</v>
      </c>
      <c r="F83" s="1"/>
      <c r="G83" s="1"/>
      <c r="H83" s="1">
        <v>870</v>
      </c>
      <c r="I83" s="1">
        <v>1230</v>
      </c>
      <c r="S83" s="1">
        <v>0.8914398729959672</v>
      </c>
      <c r="T83" s="1">
        <v>5.707584086515692E-13</v>
      </c>
    </row>
    <row r="84" spans="1:20" ht="12.75">
      <c r="A84" s="1">
        <v>5.369451297760386</v>
      </c>
      <c r="B84" s="1">
        <v>3.1677650835550164</v>
      </c>
      <c r="C84" s="1"/>
      <c r="D84" s="1">
        <v>9.91019856671396</v>
      </c>
      <c r="E84" s="1">
        <v>13</v>
      </c>
      <c r="F84" s="1"/>
      <c r="G84" s="1"/>
      <c r="H84" s="1">
        <v>1060</v>
      </c>
      <c r="I84" s="1">
        <v>1080</v>
      </c>
      <c r="S84" s="1">
        <v>0.8304472659691102</v>
      </c>
      <c r="T84" s="1">
        <v>6.26408174158646E-13</v>
      </c>
    </row>
    <row r="85" spans="1:20" ht="12.75">
      <c r="A85" s="1">
        <v>5.494465304749698</v>
      </c>
      <c r="B85" s="1">
        <v>2.7341555938160966</v>
      </c>
      <c r="C85" s="1"/>
      <c r="D85" s="1" t="s">
        <v>137</v>
      </c>
      <c r="E85" s="1">
        <v>13</v>
      </c>
      <c r="F85" s="1"/>
      <c r="G85" s="1"/>
      <c r="H85" s="1">
        <v>1020</v>
      </c>
      <c r="I85" s="1">
        <v>1020</v>
      </c>
      <c r="S85" s="1">
        <v>0.8917455019340628</v>
      </c>
      <c r="T85" s="1">
        <v>7.840978383839568E-13</v>
      </c>
    </row>
    <row r="86" spans="1:20" ht="12.75">
      <c r="A86" s="1">
        <v>3.257027946786981</v>
      </c>
      <c r="B86" s="1">
        <v>4.255356867885003</v>
      </c>
      <c r="C86" s="1"/>
      <c r="D86" s="1">
        <v>10.910198566714</v>
      </c>
      <c r="E86" s="1">
        <v>13</v>
      </c>
      <c r="F86" s="1"/>
      <c r="G86" s="1"/>
      <c r="H86" s="1">
        <v>910</v>
      </c>
      <c r="I86" s="1">
        <v>1120</v>
      </c>
      <c r="S86" s="1">
        <v>0.9093611740961429</v>
      </c>
      <c r="T86" s="1">
        <v>9.11013947521878E-13</v>
      </c>
    </row>
    <row r="87" spans="1:20" ht="12.75">
      <c r="A87" s="1">
        <v>9.384735394941915</v>
      </c>
      <c r="B87" s="1">
        <v>3.9730694986133974</v>
      </c>
      <c r="C87" s="1"/>
      <c r="D87" s="1">
        <v>6.91019856671396</v>
      </c>
      <c r="E87" s="1">
        <v>13</v>
      </c>
      <c r="F87" s="1"/>
      <c r="G87" s="1"/>
      <c r="H87" s="1">
        <v>1070</v>
      </c>
      <c r="I87" s="1">
        <v>1280</v>
      </c>
      <c r="S87" s="1">
        <v>0.5702878021531328</v>
      </c>
      <c r="T87" s="1">
        <v>9.749799541495949E-13</v>
      </c>
    </row>
    <row r="88" spans="1:20" ht="12.75">
      <c r="A88" s="1">
        <v>9.599583724540661</v>
      </c>
      <c r="B88" s="1">
        <v>1.6288158821760734</v>
      </c>
      <c r="C88" s="1"/>
      <c r="D88" s="1" t="s">
        <v>137</v>
      </c>
      <c r="E88" s="1">
        <v>13</v>
      </c>
      <c r="F88" s="1"/>
      <c r="G88" s="1"/>
      <c r="H88" s="1">
        <v>1060</v>
      </c>
      <c r="I88" s="1">
        <v>1140</v>
      </c>
      <c r="S88" s="1">
        <v>0.7344275091827808</v>
      </c>
      <c r="T88" s="1">
        <v>1.2296983224663534E-12</v>
      </c>
    </row>
    <row r="89" spans="1:20" ht="12.75">
      <c r="A89" s="1">
        <v>9.625028713833865</v>
      </c>
      <c r="B89" s="1">
        <v>8.71404885121712</v>
      </c>
      <c r="C89" s="1"/>
      <c r="D89" s="1">
        <v>7.91019856671396</v>
      </c>
      <c r="E89" s="1">
        <v>13</v>
      </c>
      <c r="F89" s="1"/>
      <c r="G89" s="1"/>
      <c r="H89" s="1">
        <v>990</v>
      </c>
      <c r="I89" s="1">
        <v>1070</v>
      </c>
      <c r="S89" s="1">
        <v>0.9477491199490773</v>
      </c>
      <c r="T89" s="1">
        <v>1.2420859047139935E-12</v>
      </c>
    </row>
    <row r="90" spans="1:20" ht="12.75">
      <c r="A90" s="1">
        <v>9.520268562390797</v>
      </c>
      <c r="B90" s="1">
        <v>2.7870378033347087</v>
      </c>
      <c r="C90" s="1"/>
      <c r="D90" s="1" t="s">
        <v>137</v>
      </c>
      <c r="E90" s="1">
        <v>13</v>
      </c>
      <c r="F90" s="1"/>
      <c r="G90" s="1"/>
      <c r="H90" s="1">
        <v>970</v>
      </c>
      <c r="I90" s="1">
        <v>1130</v>
      </c>
      <c r="S90" s="1">
        <v>0.628836320681571</v>
      </c>
      <c r="T90" s="1">
        <v>1.271615595305858E-12</v>
      </c>
    </row>
    <row r="91" spans="1:20" ht="12.75">
      <c r="A91" s="1">
        <v>0.6708212400151137</v>
      </c>
      <c r="B91" s="1">
        <v>3.6115365501745456</v>
      </c>
      <c r="C91" s="1"/>
      <c r="D91" s="1">
        <v>8.91019856671396</v>
      </c>
      <c r="E91" s="1">
        <v>13</v>
      </c>
      <c r="F91" s="1"/>
      <c r="G91" s="1"/>
      <c r="H91" s="1">
        <v>1180</v>
      </c>
      <c r="I91" s="1">
        <v>960</v>
      </c>
      <c r="S91" s="1">
        <v>0.9839986604453561</v>
      </c>
      <c r="T91" s="1">
        <v>1.3456642252796466E-12</v>
      </c>
    </row>
    <row r="92" spans="1:20" ht="12.75">
      <c r="A92" s="1">
        <v>0.24866818843138627</v>
      </c>
      <c r="B92" s="1">
        <v>1.0137292642119133</v>
      </c>
      <c r="C92" s="1"/>
      <c r="D92" s="1" t="s">
        <v>137</v>
      </c>
      <c r="E92" s="1">
        <v>13</v>
      </c>
      <c r="F92" s="1"/>
      <c r="G92" s="1"/>
      <c r="H92" s="1">
        <v>990</v>
      </c>
      <c r="I92" s="1">
        <v>1110</v>
      </c>
      <c r="S92" s="1">
        <v>0.8714827551940134</v>
      </c>
      <c r="T92" s="1">
        <v>1.3542174608654788E-12</v>
      </c>
    </row>
    <row r="93" spans="1:20" ht="12.75">
      <c r="A93" s="1">
        <v>4.2835485846445795</v>
      </c>
      <c r="B93" s="1">
        <v>7.948373825200903</v>
      </c>
      <c r="C93" s="1"/>
      <c r="D93" s="1">
        <v>9.91019856671396</v>
      </c>
      <c r="E93" s="1">
        <v>13</v>
      </c>
      <c r="F93" s="1"/>
      <c r="G93" s="1"/>
      <c r="H93" s="1">
        <v>1040</v>
      </c>
      <c r="I93" s="1">
        <v>1400</v>
      </c>
      <c r="S93" s="1">
        <v>0.7635492043779464</v>
      </c>
      <c r="T93" s="1">
        <v>1.4150226021562654E-12</v>
      </c>
    </row>
    <row r="94" spans="1:20" ht="12.75">
      <c r="A94" s="1">
        <v>0.8439197944179266</v>
      </c>
      <c r="B94" s="1">
        <v>3.092607298066925</v>
      </c>
      <c r="C94" s="1"/>
      <c r="D94" s="1" t="s">
        <v>137</v>
      </c>
      <c r="E94" s="1">
        <v>13</v>
      </c>
      <c r="F94" s="1"/>
      <c r="G94" s="1"/>
      <c r="H94" s="1">
        <v>1060</v>
      </c>
      <c r="I94" s="1">
        <v>1230</v>
      </c>
      <c r="S94" s="1">
        <v>0.8180250939989924</v>
      </c>
      <c r="T94" s="1">
        <v>1.4720915056149712E-12</v>
      </c>
    </row>
    <row r="95" spans="1:20" ht="12.75">
      <c r="A95" s="1">
        <v>0.24957097845751786</v>
      </c>
      <c r="B95" s="1">
        <v>4.609544315270677</v>
      </c>
      <c r="C95" s="1"/>
      <c r="D95" s="1">
        <v>10.910198566714</v>
      </c>
      <c r="E95" s="1">
        <v>13</v>
      </c>
      <c r="F95" s="1"/>
      <c r="G95" s="1"/>
      <c r="H95" s="1">
        <v>1020</v>
      </c>
      <c r="I95" s="1">
        <v>1160</v>
      </c>
      <c r="S95" s="1">
        <v>0.973001756318431</v>
      </c>
      <c r="T95" s="1">
        <v>1.6631785601723176E-12</v>
      </c>
    </row>
    <row r="96" spans="1:20" ht="12.75">
      <c r="A96" s="1">
        <v>3.1498494312828615</v>
      </c>
      <c r="B96" s="1">
        <v>2.447990273320837</v>
      </c>
      <c r="C96" s="1"/>
      <c r="D96" s="1" t="s">
        <v>137</v>
      </c>
      <c r="E96" s="1">
        <v>13</v>
      </c>
      <c r="F96" s="1"/>
      <c r="G96" s="1"/>
      <c r="H96" s="1">
        <v>1000</v>
      </c>
      <c r="I96" s="1">
        <v>1130</v>
      </c>
      <c r="S96" s="1">
        <v>0.805500800775703</v>
      </c>
      <c r="T96" s="1">
        <v>1.7437208322253732E-12</v>
      </c>
    </row>
    <row r="97" spans="1:20" ht="12.75">
      <c r="A97" s="1">
        <v>6.784534628985412</v>
      </c>
      <c r="B97" s="1">
        <v>3.8257442839398093</v>
      </c>
      <c r="C97" s="1"/>
      <c r="D97" s="1">
        <v>11.910198566714</v>
      </c>
      <c r="E97" s="1">
        <v>13</v>
      </c>
      <c r="F97" s="1"/>
      <c r="G97" s="1"/>
      <c r="H97" s="1">
        <v>1060</v>
      </c>
      <c r="I97" s="1">
        <v>1120</v>
      </c>
      <c r="S97" s="1">
        <v>0.9966251104419133</v>
      </c>
      <c r="T97" s="1">
        <v>1.863501330287019E-12</v>
      </c>
    </row>
    <row r="98" spans="1:20" ht="12.75">
      <c r="A98" s="1">
        <v>3.027861265736016</v>
      </c>
      <c r="B98" s="1">
        <v>4.747882572866682</v>
      </c>
      <c r="C98" s="1"/>
      <c r="D98" s="1">
        <v>7.91019856671396</v>
      </c>
      <c r="E98" s="1">
        <v>13</v>
      </c>
      <c r="F98" s="1"/>
      <c r="G98" s="1"/>
      <c r="H98" s="1">
        <v>1100</v>
      </c>
      <c r="I98" s="1">
        <v>1200</v>
      </c>
      <c r="S98" s="1">
        <v>0.9799259571241876</v>
      </c>
      <c r="T98" s="1">
        <v>2.048979488572389E-12</v>
      </c>
    </row>
    <row r="99" spans="1:20" ht="12.75">
      <c r="A99" s="1">
        <v>8.73876079341308</v>
      </c>
      <c r="B99" s="1">
        <v>1.0680181236820063</v>
      </c>
      <c r="C99" s="1"/>
      <c r="D99" s="1" t="s">
        <v>137</v>
      </c>
      <c r="E99" s="1">
        <v>13</v>
      </c>
      <c r="F99" s="1"/>
      <c r="G99" s="1"/>
      <c r="H99" s="1">
        <v>1130</v>
      </c>
      <c r="I99" s="1">
        <v>1130</v>
      </c>
      <c r="S99" s="1">
        <v>0.9181185563995475</v>
      </c>
      <c r="T99" s="1">
        <v>2.1746305285917785E-12</v>
      </c>
    </row>
    <row r="100" spans="1:20" ht="12.75">
      <c r="A100" s="1">
        <v>5.483022109865079</v>
      </c>
      <c r="B100" s="1">
        <v>1.11926268098413</v>
      </c>
      <c r="C100" s="1"/>
      <c r="D100" s="1">
        <v>8.91019856671396</v>
      </c>
      <c r="E100" s="1">
        <v>13</v>
      </c>
      <c r="F100" s="1"/>
      <c r="G100" s="1"/>
      <c r="H100" s="1">
        <v>1000</v>
      </c>
      <c r="I100" s="1">
        <v>1200</v>
      </c>
      <c r="S100" s="1">
        <v>0.9051868642562269</v>
      </c>
      <c r="T100" s="1">
        <v>2.1930083069980247E-12</v>
      </c>
    </row>
    <row r="101" spans="1:20" ht="12.75">
      <c r="A101" s="1">
        <v>0.8734109849396265</v>
      </c>
      <c r="B101" s="1">
        <v>4.392059945140279</v>
      </c>
      <c r="C101" s="1"/>
      <c r="D101" s="1" t="s">
        <v>137</v>
      </c>
      <c r="E101" s="1">
        <v>13</v>
      </c>
      <c r="F101" s="1"/>
      <c r="G101" s="1"/>
      <c r="H101" s="1">
        <v>950</v>
      </c>
      <c r="I101" s="1">
        <v>1130</v>
      </c>
      <c r="S101" s="1">
        <v>0.7556071804816042</v>
      </c>
      <c r="T101" s="1">
        <v>2.703396002897696E-12</v>
      </c>
    </row>
    <row r="102" spans="1:20" ht="12.75">
      <c r="A102" s="1">
        <v>9.882553092072294</v>
      </c>
      <c r="B102" s="1">
        <v>6.5339912226765495</v>
      </c>
      <c r="C102" s="1"/>
      <c r="D102" s="1">
        <v>9.91019856671396</v>
      </c>
      <c r="E102" s="1">
        <v>13</v>
      </c>
      <c r="F102" s="1"/>
      <c r="G102" s="1"/>
      <c r="H102" s="1">
        <v>1000</v>
      </c>
      <c r="I102" s="1">
        <v>1140</v>
      </c>
      <c r="S102" s="1">
        <v>0.6660021605183992</v>
      </c>
      <c r="T102" s="1">
        <v>2.9270065540604484E-12</v>
      </c>
    </row>
    <row r="103" spans="1:20" ht="12.75">
      <c r="A103" s="1">
        <v>8.667187242007426</v>
      </c>
      <c r="B103" s="1">
        <v>2.4410679063928953</v>
      </c>
      <c r="C103" s="1"/>
      <c r="D103" s="1" t="s">
        <v>137</v>
      </c>
      <c r="E103" s="1">
        <v>13</v>
      </c>
      <c r="F103" s="1"/>
      <c r="G103" s="1"/>
      <c r="H103" s="1">
        <v>1070</v>
      </c>
      <c r="I103" s="1">
        <v>1160</v>
      </c>
      <c r="S103" s="1">
        <v>0.9586448958725446</v>
      </c>
      <c r="T103" s="1">
        <v>3.0197626481644313E-12</v>
      </c>
    </row>
    <row r="104" spans="1:20" ht="12.75">
      <c r="A104" s="1">
        <v>2.559173754929285</v>
      </c>
      <c r="B104" s="1">
        <v>5.841178684624559</v>
      </c>
      <c r="C104" s="1"/>
      <c r="D104" s="1">
        <v>10.910198566714</v>
      </c>
      <c r="E104" s="1">
        <v>13</v>
      </c>
      <c r="F104" s="1"/>
      <c r="G104" s="1"/>
      <c r="H104" s="1">
        <v>1010</v>
      </c>
      <c r="I104" s="1">
        <v>1070</v>
      </c>
      <c r="S104" s="1">
        <v>0.81833094291924</v>
      </c>
      <c r="T104" s="1">
        <v>3.2891665576812822E-12</v>
      </c>
    </row>
    <row r="105" spans="1:20" ht="12.75">
      <c r="A105" s="1">
        <v>5.758717160505855</v>
      </c>
      <c r="B105" s="1">
        <v>8.329131697798546</v>
      </c>
      <c r="C105" s="1"/>
      <c r="D105" s="1" t="s">
        <v>137</v>
      </c>
      <c r="E105" s="1">
        <v>13</v>
      </c>
      <c r="F105" s="1"/>
      <c r="G105" s="1"/>
      <c r="H105" s="1">
        <v>1060</v>
      </c>
      <c r="I105" s="1">
        <v>1210</v>
      </c>
      <c r="S105" s="1">
        <v>0.8566169058292177</v>
      </c>
      <c r="T105" s="1">
        <v>3.480584727741146E-12</v>
      </c>
    </row>
    <row r="106" spans="1:20" ht="12.75">
      <c r="A106" s="1">
        <v>8.474503328003298</v>
      </c>
      <c r="B106" s="1">
        <v>2.515674079523613</v>
      </c>
      <c r="C106" s="1"/>
      <c r="D106" s="1">
        <v>11.910198566714</v>
      </c>
      <c r="E106" s="1">
        <v>13</v>
      </c>
      <c r="F106" s="1"/>
      <c r="G106" s="1"/>
      <c r="H106" s="1">
        <v>1000</v>
      </c>
      <c r="I106" s="1">
        <v>1160</v>
      </c>
      <c r="S106" s="1">
        <v>0.974326038583377</v>
      </c>
      <c r="T106" s="1">
        <v>3.839805638217124E-12</v>
      </c>
    </row>
    <row r="107" spans="1:20" ht="12.75">
      <c r="A107" s="1">
        <v>0.21045432038723</v>
      </c>
      <c r="B107" s="1">
        <v>8.548405001405392</v>
      </c>
      <c r="C107" s="1"/>
      <c r="D107" s="1" t="s">
        <v>137</v>
      </c>
      <c r="E107" s="1">
        <v>13</v>
      </c>
      <c r="F107" s="1"/>
      <c r="G107" s="1"/>
      <c r="H107" s="1">
        <v>1060</v>
      </c>
      <c r="I107" s="1">
        <v>1090</v>
      </c>
      <c r="S107" s="1">
        <v>0.9210719236784979</v>
      </c>
      <c r="T107" s="1">
        <v>4.5451898812408995E-12</v>
      </c>
    </row>
    <row r="108" spans="1:20" ht="12.75">
      <c r="A108" s="1">
        <v>8.985150522985814</v>
      </c>
      <c r="B108" s="1">
        <v>5.998788802359742</v>
      </c>
      <c r="C108" s="1"/>
      <c r="D108" s="1">
        <v>12.910198566714</v>
      </c>
      <c r="E108" s="1">
        <v>13</v>
      </c>
      <c r="F108" s="1"/>
      <c r="G108" s="1"/>
      <c r="H108" s="1">
        <v>1080</v>
      </c>
      <c r="I108" s="1">
        <v>1280</v>
      </c>
      <c r="S108" s="1">
        <v>0.9355310120042635</v>
      </c>
      <c r="T108" s="1">
        <v>4.5990441528891106E-12</v>
      </c>
    </row>
    <row r="109" spans="1:20" ht="12.75">
      <c r="A109" s="1">
        <v>5.276556243681068</v>
      </c>
      <c r="B109" s="1">
        <v>6.218097975030439</v>
      </c>
      <c r="C109" s="1"/>
      <c r="D109" s="1">
        <v>8.91019856671396</v>
      </c>
      <c r="E109" s="1">
        <v>13</v>
      </c>
      <c r="F109" s="1"/>
      <c r="G109" s="1"/>
      <c r="H109" s="1">
        <v>990</v>
      </c>
      <c r="I109" s="1">
        <v>1180</v>
      </c>
      <c r="S109" s="1">
        <v>0.6340296285261795</v>
      </c>
      <c r="T109" s="1">
        <v>4.636800339414128E-12</v>
      </c>
    </row>
    <row r="110" spans="1:20" ht="12.75">
      <c r="A110" s="1">
        <v>3.172139191764609</v>
      </c>
      <c r="B110" s="1">
        <v>0.05348277393962597</v>
      </c>
      <c r="C110" s="1"/>
      <c r="D110" s="1" t="s">
        <v>137</v>
      </c>
      <c r="E110" s="1">
        <v>13</v>
      </c>
      <c r="F110" s="1"/>
      <c r="G110" s="1"/>
      <c r="H110" s="1">
        <v>1120</v>
      </c>
      <c r="I110" s="1">
        <v>1190</v>
      </c>
      <c r="S110" s="1">
        <v>0.9436770072321077</v>
      </c>
      <c r="T110" s="1">
        <v>4.826331264562087E-12</v>
      </c>
    </row>
    <row r="111" spans="1:20" ht="12.75">
      <c r="A111" s="1">
        <v>5.692272320226197</v>
      </c>
      <c r="B111" s="1">
        <v>7.367592861066667</v>
      </c>
      <c r="C111" s="1"/>
      <c r="D111" s="1">
        <v>9.91019856671396</v>
      </c>
      <c r="E111" s="1">
        <v>13</v>
      </c>
      <c r="F111" s="1"/>
      <c r="G111" s="1"/>
      <c r="H111" s="1">
        <v>1030</v>
      </c>
      <c r="I111" s="1">
        <v>1380</v>
      </c>
      <c r="S111" s="1">
        <v>0.8024465577526305</v>
      </c>
      <c r="T111" s="1">
        <v>4.913899042274398E-12</v>
      </c>
    </row>
    <row r="112" spans="1:20" ht="12.75">
      <c r="A112" s="1"/>
      <c r="B112" s="1"/>
      <c r="C112" s="1"/>
      <c r="D112" s="1" t="s">
        <v>137</v>
      </c>
      <c r="E112" s="1">
        <v>13</v>
      </c>
      <c r="F112" s="1"/>
      <c r="G112" s="1"/>
      <c r="H112" s="1">
        <v>1040</v>
      </c>
      <c r="I112" s="1">
        <v>1150</v>
      </c>
      <c r="S112" s="1">
        <v>0.7290313541037543</v>
      </c>
      <c r="T112" s="1">
        <v>5.1059004738491754E-12</v>
      </c>
    </row>
    <row r="113" spans="1:20" ht="12.75">
      <c r="A113" s="1"/>
      <c r="B113" s="1"/>
      <c r="C113" s="1"/>
      <c r="D113" s="1">
        <v>10.910198566714</v>
      </c>
      <c r="E113" s="1">
        <v>13</v>
      </c>
      <c r="F113" s="1"/>
      <c r="G113" s="1"/>
      <c r="H113" s="1">
        <v>1030</v>
      </c>
      <c r="I113" s="1">
        <v>1140</v>
      </c>
      <c r="S113" s="1">
        <v>0.37702776742042343</v>
      </c>
      <c r="T113" s="1">
        <v>5.4814481600418595E-12</v>
      </c>
    </row>
    <row r="114" spans="1:20" ht="12.75">
      <c r="A114" s="1"/>
      <c r="B114" s="1"/>
      <c r="C114" s="1"/>
      <c r="D114" s="1" t="s">
        <v>137</v>
      </c>
      <c r="E114" s="1">
        <v>13</v>
      </c>
      <c r="F114" s="1"/>
      <c r="G114" s="1"/>
      <c r="H114" s="1">
        <v>1120</v>
      </c>
      <c r="I114" s="1">
        <v>1260</v>
      </c>
      <c r="S114" s="1">
        <v>0.6523579778675206</v>
      </c>
      <c r="T114" s="1">
        <v>5.962519851641136E-12</v>
      </c>
    </row>
    <row r="115" spans="1:20" ht="12.75">
      <c r="A115" s="1"/>
      <c r="B115" s="1"/>
      <c r="C115" s="1"/>
      <c r="D115" s="1">
        <v>11.910198566714</v>
      </c>
      <c r="E115" s="1">
        <v>13</v>
      </c>
      <c r="F115" s="1"/>
      <c r="G115" s="1"/>
      <c r="H115" s="1">
        <v>1130</v>
      </c>
      <c r="I115" s="1">
        <v>1180</v>
      </c>
      <c r="S115" s="1">
        <v>0.975242795560376</v>
      </c>
      <c r="T115" s="1">
        <v>6.1144859407872665E-12</v>
      </c>
    </row>
    <row r="116" spans="1:20" ht="12.75">
      <c r="A116" s="1"/>
      <c r="B116" s="1"/>
      <c r="C116" s="1"/>
      <c r="D116" s="1" t="s">
        <v>137</v>
      </c>
      <c r="E116" s="1">
        <v>13</v>
      </c>
      <c r="F116" s="1"/>
      <c r="G116" s="1"/>
      <c r="H116" s="1">
        <v>1190</v>
      </c>
      <c r="I116" s="1">
        <v>1100</v>
      </c>
      <c r="S116" s="1">
        <v>0.7194599696018322</v>
      </c>
      <c r="T116" s="1">
        <v>6.208166911118887E-12</v>
      </c>
    </row>
    <row r="117" spans="1:20" ht="12.75">
      <c r="A117" s="1"/>
      <c r="B117" s="1"/>
      <c r="C117" s="1"/>
      <c r="D117" s="1">
        <v>12.910198566714</v>
      </c>
      <c r="E117" s="1">
        <v>13</v>
      </c>
      <c r="F117" s="1"/>
      <c r="G117" s="1"/>
      <c r="H117" s="1">
        <v>1000</v>
      </c>
      <c r="I117" s="1">
        <v>1310</v>
      </c>
      <c r="S117" s="1">
        <v>0.8859427043729591</v>
      </c>
      <c r="T117" s="1">
        <v>6.518199697296901E-12</v>
      </c>
    </row>
    <row r="118" spans="1:20" ht="12.75">
      <c r="A118" s="1"/>
      <c r="B118" s="1"/>
      <c r="C118" s="1"/>
      <c r="D118" s="1" t="s">
        <v>137</v>
      </c>
      <c r="E118" s="1">
        <v>13</v>
      </c>
      <c r="F118" s="1"/>
      <c r="G118" s="1"/>
      <c r="H118" s="1">
        <v>900</v>
      </c>
      <c r="I118" s="1">
        <v>1080</v>
      </c>
      <c r="S118" s="1">
        <v>0.861912213706884</v>
      </c>
      <c r="T118" s="1">
        <v>7.471673248750514E-12</v>
      </c>
    </row>
    <row r="119" spans="1:20" ht="12.75">
      <c r="A119" s="1"/>
      <c r="B119" s="1"/>
      <c r="C119" s="1"/>
      <c r="D119" s="1">
        <v>13.910198566714</v>
      </c>
      <c r="E119" s="1">
        <v>13</v>
      </c>
      <c r="F119" s="1"/>
      <c r="G119" s="1"/>
      <c r="H119" s="1">
        <v>1050</v>
      </c>
      <c r="I119" s="1">
        <v>1390</v>
      </c>
      <c r="S119" s="1">
        <v>0.664373310266605</v>
      </c>
      <c r="T119" s="1">
        <v>8.620000682610766E-12</v>
      </c>
    </row>
    <row r="120" spans="1:20" ht="12.75">
      <c r="A120" s="1"/>
      <c r="B120" s="1"/>
      <c r="C120" s="1"/>
      <c r="D120" s="1">
        <v>9.91019856671396</v>
      </c>
      <c r="E120" s="1">
        <v>13</v>
      </c>
      <c r="F120" s="1"/>
      <c r="G120" s="1"/>
      <c r="H120" s="1">
        <v>1050</v>
      </c>
      <c r="I120" s="1">
        <v>1120</v>
      </c>
      <c r="S120" s="1">
        <v>0.6254766546167514</v>
      </c>
      <c r="T120" s="1">
        <v>1.0439301498432787E-11</v>
      </c>
    </row>
    <row r="121" spans="1:20" ht="12.75">
      <c r="A121" s="1"/>
      <c r="B121" s="1"/>
      <c r="C121" s="1"/>
      <c r="D121" s="1" t="s">
        <v>137</v>
      </c>
      <c r="E121" s="1">
        <v>13</v>
      </c>
      <c r="F121" s="1"/>
      <c r="G121" s="1"/>
      <c r="H121" s="1">
        <v>1030</v>
      </c>
      <c r="I121" s="1">
        <v>1220</v>
      </c>
      <c r="S121" s="1">
        <v>0.597271478651189</v>
      </c>
      <c r="T121" s="1">
        <v>1.0513381004349456E-11</v>
      </c>
    </row>
    <row r="122" spans="1:20" ht="12.75">
      <c r="A122" s="1"/>
      <c r="B122" s="1"/>
      <c r="C122" s="1"/>
      <c r="D122" s="1">
        <v>10.910198566714</v>
      </c>
      <c r="E122" s="1">
        <v>13</v>
      </c>
      <c r="F122" s="1"/>
      <c r="G122" s="1"/>
      <c r="H122" s="1">
        <v>1040</v>
      </c>
      <c r="I122" s="1">
        <v>1100</v>
      </c>
      <c r="S122" s="1">
        <v>0.6485906823200487</v>
      </c>
      <c r="T122" s="1">
        <v>1.093734909128691E-11</v>
      </c>
    </row>
    <row r="123" spans="1:20" ht="12.75">
      <c r="A123" s="1"/>
      <c r="B123" s="1"/>
      <c r="C123" s="1"/>
      <c r="D123" s="1" t="s">
        <v>137</v>
      </c>
      <c r="E123" s="1">
        <v>13</v>
      </c>
      <c r="F123" s="1"/>
      <c r="G123" s="1"/>
      <c r="H123" s="1">
        <v>980</v>
      </c>
      <c r="I123" s="1">
        <v>1140</v>
      </c>
      <c r="S123" s="1">
        <v>0.5918748703355474</v>
      </c>
      <c r="T123" s="1">
        <v>1.2732228425218832E-11</v>
      </c>
    </row>
    <row r="124" spans="1:20" ht="12.75">
      <c r="A124" s="1"/>
      <c r="B124" s="1"/>
      <c r="C124" s="1"/>
      <c r="D124" s="1">
        <v>11.910198566714</v>
      </c>
      <c r="E124" s="1">
        <v>13</v>
      </c>
      <c r="F124" s="1"/>
      <c r="G124" s="1"/>
      <c r="H124" s="1">
        <v>1110</v>
      </c>
      <c r="I124" s="1">
        <v>1150</v>
      </c>
      <c r="S124" s="1">
        <v>0.9699485317091199</v>
      </c>
      <c r="T124" s="1">
        <v>1.3693979538976555E-11</v>
      </c>
    </row>
    <row r="125" spans="1:20" ht="12.75">
      <c r="A125" s="1"/>
      <c r="B125" s="1"/>
      <c r="C125" s="1"/>
      <c r="D125" s="1" t="s">
        <v>137</v>
      </c>
      <c r="E125" s="1">
        <v>13</v>
      </c>
      <c r="F125" s="1"/>
      <c r="G125" s="1"/>
      <c r="H125" s="1">
        <v>960</v>
      </c>
      <c r="I125" s="1">
        <v>1130</v>
      </c>
      <c r="S125" s="1">
        <v>0.8306524718641679</v>
      </c>
      <c r="T125" s="1">
        <v>1.3761723973703668E-11</v>
      </c>
    </row>
    <row r="126" spans="1:20" ht="12.75">
      <c r="A126" s="1"/>
      <c r="B126" s="1"/>
      <c r="C126" s="1"/>
      <c r="D126" s="1">
        <v>12.910198566714</v>
      </c>
      <c r="E126" s="1">
        <v>13</v>
      </c>
      <c r="F126" s="1"/>
      <c r="G126" s="1"/>
      <c r="H126" s="1">
        <v>1020</v>
      </c>
      <c r="I126" s="1">
        <v>1200</v>
      </c>
      <c r="S126" s="1">
        <v>0.9807419841328571</v>
      </c>
      <c r="T126" s="1">
        <v>1.4241259917927987E-11</v>
      </c>
    </row>
    <row r="127" spans="1:20" ht="12.75">
      <c r="A127" s="1"/>
      <c r="B127" s="1"/>
      <c r="C127" s="1"/>
      <c r="D127" s="1" t="s">
        <v>137</v>
      </c>
      <c r="E127" s="1">
        <v>13</v>
      </c>
      <c r="F127" s="1"/>
      <c r="G127" s="1"/>
      <c r="H127" s="1">
        <v>1070</v>
      </c>
      <c r="I127" s="1">
        <v>1220</v>
      </c>
      <c r="S127" s="1">
        <v>0.9556931280504728</v>
      </c>
      <c r="T127" s="1">
        <v>1.4699677441271397E-11</v>
      </c>
    </row>
    <row r="128" spans="1:20" ht="12.75">
      <c r="A128" s="1"/>
      <c r="B128" s="1"/>
      <c r="C128" s="1"/>
      <c r="D128" s="1">
        <v>13.910198566714</v>
      </c>
      <c r="E128" s="1">
        <v>13</v>
      </c>
      <c r="F128" s="1"/>
      <c r="G128" s="1"/>
      <c r="H128" s="1">
        <v>1100</v>
      </c>
      <c r="I128" s="1">
        <v>1370</v>
      </c>
      <c r="S128" s="1">
        <v>0.5644843464557394</v>
      </c>
      <c r="T128" s="1">
        <v>1.5007719911768564E-11</v>
      </c>
    </row>
    <row r="129" spans="1:20" ht="12.75">
      <c r="A129" s="1"/>
      <c r="B129" s="1"/>
      <c r="C129" s="1"/>
      <c r="D129" s="1" t="s">
        <v>137</v>
      </c>
      <c r="E129" s="1">
        <v>13</v>
      </c>
      <c r="F129" s="1"/>
      <c r="G129" s="1"/>
      <c r="H129" s="1">
        <v>1070</v>
      </c>
      <c r="I129" s="1">
        <v>1350</v>
      </c>
      <c r="S129" s="1">
        <v>0.8960239007812492</v>
      </c>
      <c r="T129" s="1">
        <v>1.5243687249478244E-11</v>
      </c>
    </row>
    <row r="130" spans="1:20" ht="12.75">
      <c r="A130" s="1"/>
      <c r="B130" s="1"/>
      <c r="C130" s="1"/>
      <c r="D130" s="1">
        <v>14.910198566714</v>
      </c>
      <c r="E130" s="1">
        <v>13</v>
      </c>
      <c r="F130" s="1"/>
      <c r="G130" s="1"/>
      <c r="H130" s="1">
        <v>1040</v>
      </c>
      <c r="I130" s="1">
        <v>1190</v>
      </c>
      <c r="S130" s="1">
        <v>0.9492784135703571</v>
      </c>
      <c r="T130" s="1">
        <v>1.9981444842672825E-11</v>
      </c>
    </row>
    <row r="131" spans="1:20" ht="12.75">
      <c r="A131" s="1"/>
      <c r="B131" s="1"/>
      <c r="C131" s="1"/>
      <c r="D131" s="1">
        <v>10.910198566714</v>
      </c>
      <c r="E131" s="1">
        <v>13</v>
      </c>
      <c r="F131" s="1"/>
      <c r="G131" s="1"/>
      <c r="H131" s="1">
        <v>1200</v>
      </c>
      <c r="I131" s="1">
        <v>1230</v>
      </c>
      <c r="S131" s="1">
        <v>0.694309892876674</v>
      </c>
      <c r="T131" s="1">
        <v>2.0036997007856288E-11</v>
      </c>
    </row>
    <row r="132" spans="1:20" ht="12.75">
      <c r="A132" s="1"/>
      <c r="B132" s="1"/>
      <c r="C132" s="1"/>
      <c r="D132" s="1" t="s">
        <v>137</v>
      </c>
      <c r="E132" s="1">
        <v>13</v>
      </c>
      <c r="F132" s="1"/>
      <c r="G132" s="1"/>
      <c r="H132" s="1">
        <v>1080</v>
      </c>
      <c r="I132" s="1">
        <v>1320</v>
      </c>
      <c r="S132" s="1">
        <v>0.3932176541148138</v>
      </c>
      <c r="T132" s="1">
        <v>2.0267920090216443E-11</v>
      </c>
    </row>
    <row r="133" spans="1:20" ht="12.75">
      <c r="A133" s="1"/>
      <c r="B133" s="1"/>
      <c r="C133" s="1"/>
      <c r="D133" s="1">
        <v>11.910198566714</v>
      </c>
      <c r="E133" s="1">
        <v>13</v>
      </c>
      <c r="F133" s="1"/>
      <c r="G133" s="1"/>
      <c r="H133" s="1">
        <v>1110</v>
      </c>
      <c r="I133" s="1">
        <v>1270</v>
      </c>
      <c r="S133" s="1">
        <v>0.9591554347409661</v>
      </c>
      <c r="T133" s="1">
        <v>2.049646065213675E-11</v>
      </c>
    </row>
    <row r="134" spans="1:20" ht="12.75">
      <c r="A134" s="1"/>
      <c r="B134" s="1"/>
      <c r="C134" s="1"/>
      <c r="D134" s="1" t="s">
        <v>137</v>
      </c>
      <c r="E134" s="1">
        <v>13</v>
      </c>
      <c r="F134" s="1"/>
      <c r="G134" s="1"/>
      <c r="H134" s="1">
        <v>1110</v>
      </c>
      <c r="I134" s="1">
        <v>1170</v>
      </c>
      <c r="S134" s="1">
        <v>0.36216167792420784</v>
      </c>
      <c r="T134" s="1">
        <v>2.379922310183087E-11</v>
      </c>
    </row>
    <row r="135" spans="1:20" ht="12.75">
      <c r="A135" s="1"/>
      <c r="B135" s="1"/>
      <c r="C135" s="1"/>
      <c r="D135" s="1">
        <v>12.910198566714</v>
      </c>
      <c r="E135" s="1">
        <v>13</v>
      </c>
      <c r="F135" s="1"/>
      <c r="G135" s="1"/>
      <c r="H135" s="1">
        <v>1190</v>
      </c>
      <c r="I135" s="1">
        <v>1380</v>
      </c>
      <c r="S135" s="1">
        <v>0.9131308426770346</v>
      </c>
      <c r="T135" s="1">
        <v>2.60772413646203E-11</v>
      </c>
    </row>
    <row r="136" spans="1:20" ht="12.75">
      <c r="A136" s="1"/>
      <c r="B136" s="1"/>
      <c r="C136" s="1"/>
      <c r="D136" s="1" t="s">
        <v>137</v>
      </c>
      <c r="E136" s="1">
        <v>13</v>
      </c>
      <c r="F136" s="1"/>
      <c r="G136" s="1"/>
      <c r="H136" s="1">
        <v>1050</v>
      </c>
      <c r="I136" s="1">
        <v>1220</v>
      </c>
      <c r="S136" s="1">
        <v>0.9059012996910338</v>
      </c>
      <c r="T136" s="1">
        <v>2.64958398363863E-11</v>
      </c>
    </row>
    <row r="137" spans="1:20" ht="12.75">
      <c r="A137" s="1"/>
      <c r="B137" s="1"/>
      <c r="C137" s="1"/>
      <c r="D137" s="1">
        <v>13.910198566714</v>
      </c>
      <c r="E137" s="1">
        <v>13</v>
      </c>
      <c r="F137" s="1"/>
      <c r="G137" s="1"/>
      <c r="H137" s="1">
        <v>1130</v>
      </c>
      <c r="I137" s="1">
        <v>1420</v>
      </c>
      <c r="S137" s="1">
        <v>0.7017431963340215</v>
      </c>
      <c r="T137" s="1">
        <v>2.744806147262872E-11</v>
      </c>
    </row>
    <row r="138" spans="1:20" ht="12.75">
      <c r="A138" s="1"/>
      <c r="B138" s="1"/>
      <c r="C138" s="1"/>
      <c r="D138" s="1" t="s">
        <v>137</v>
      </c>
      <c r="E138" s="1">
        <v>13</v>
      </c>
      <c r="F138" s="1"/>
      <c r="G138" s="1"/>
      <c r="H138" s="1">
        <v>1150</v>
      </c>
      <c r="I138" s="1">
        <v>1230</v>
      </c>
      <c r="S138" s="1">
        <v>0.7306613510153874</v>
      </c>
      <c r="T138" s="1">
        <v>3.099866948172133E-11</v>
      </c>
    </row>
    <row r="139" spans="1:20" ht="12.75">
      <c r="A139" s="1"/>
      <c r="B139" s="1"/>
      <c r="C139" s="1"/>
      <c r="D139" s="1">
        <v>14.910198566714</v>
      </c>
      <c r="E139" s="1">
        <v>13</v>
      </c>
      <c r="F139" s="1"/>
      <c r="G139" s="1"/>
      <c r="H139" s="1">
        <v>1060</v>
      </c>
      <c r="I139" s="1">
        <v>1140</v>
      </c>
      <c r="S139" s="1">
        <v>0.6421761362358223</v>
      </c>
      <c r="T139" s="1">
        <v>3.153975263752497E-11</v>
      </c>
    </row>
    <row r="140" spans="1:20" ht="12.75">
      <c r="A140" s="1"/>
      <c r="B140" s="1"/>
      <c r="C140" s="1"/>
      <c r="D140" s="1" t="s">
        <v>137</v>
      </c>
      <c r="E140" s="1">
        <v>13</v>
      </c>
      <c r="F140" s="1"/>
      <c r="G140" s="1"/>
      <c r="H140" s="1">
        <v>1010</v>
      </c>
      <c r="I140" s="1">
        <v>1340</v>
      </c>
      <c r="S140" s="1">
        <v>0.8594693714776194</v>
      </c>
      <c r="T140" s="1">
        <v>3.162965840157268E-11</v>
      </c>
    </row>
    <row r="141" spans="1:20" ht="12.75">
      <c r="A141" s="1"/>
      <c r="B141" s="1"/>
      <c r="C141" s="1"/>
      <c r="D141" s="1">
        <v>15.910198566714</v>
      </c>
      <c r="E141" s="1">
        <v>13</v>
      </c>
      <c r="F141" s="1"/>
      <c r="G141" s="1"/>
      <c r="H141" s="1">
        <v>1050</v>
      </c>
      <c r="I141" s="1">
        <v>1210</v>
      </c>
      <c r="S141" s="1">
        <v>0.9809463713518414</v>
      </c>
      <c r="T141" s="1">
        <v>3.389477240290877E-11</v>
      </c>
    </row>
    <row r="142" spans="1:20" ht="12.75">
      <c r="A142" s="1"/>
      <c r="B142" s="1"/>
      <c r="C142" s="1"/>
      <c r="D142" s="1">
        <v>11.910198566714</v>
      </c>
      <c r="E142" s="1">
        <v>13</v>
      </c>
      <c r="F142" s="1"/>
      <c r="G142" s="1"/>
      <c r="H142" s="1">
        <v>1150</v>
      </c>
      <c r="I142" s="1">
        <v>1180</v>
      </c>
      <c r="S142" s="1">
        <v>0.7314760805024012</v>
      </c>
      <c r="T142" s="1">
        <v>4.0200062136992785E-11</v>
      </c>
    </row>
    <row r="143" spans="1:20" ht="12.75">
      <c r="A143" s="1"/>
      <c r="B143" s="1"/>
      <c r="C143" s="1"/>
      <c r="D143" s="1" t="s">
        <v>137</v>
      </c>
      <c r="E143" s="1">
        <v>13</v>
      </c>
      <c r="F143" s="1"/>
      <c r="G143" s="1"/>
      <c r="H143" s="1">
        <v>1030</v>
      </c>
      <c r="I143" s="1">
        <v>1300</v>
      </c>
      <c r="S143" s="1">
        <v>0.7950145658078205</v>
      </c>
      <c r="T143" s="1">
        <v>4.105697121993313E-11</v>
      </c>
    </row>
    <row r="144" spans="1:20" ht="12.75">
      <c r="A144" s="1"/>
      <c r="B144" s="1"/>
      <c r="C144" s="1"/>
      <c r="D144" s="1">
        <v>12.910198566714</v>
      </c>
      <c r="E144" s="1">
        <v>13</v>
      </c>
      <c r="F144" s="1"/>
      <c r="G144" s="1"/>
      <c r="H144" s="1">
        <v>1180</v>
      </c>
      <c r="I144" s="1">
        <v>1360</v>
      </c>
      <c r="S144" s="1">
        <v>0.9683203496143049</v>
      </c>
      <c r="T144" s="1">
        <v>4.539984558051891E-11</v>
      </c>
    </row>
    <row r="145" spans="1:20" ht="12.75">
      <c r="A145" s="1"/>
      <c r="B145" s="1"/>
      <c r="C145" s="1"/>
      <c r="D145" s="1" t="s">
        <v>137</v>
      </c>
      <c r="E145" s="1">
        <v>13</v>
      </c>
      <c r="F145" s="1"/>
      <c r="G145" s="1"/>
      <c r="H145" s="1">
        <v>1150</v>
      </c>
      <c r="I145" s="1">
        <v>1360</v>
      </c>
      <c r="S145" s="1">
        <v>0.7031689742330891</v>
      </c>
      <c r="T145" s="1">
        <v>4.5485278608019766E-11</v>
      </c>
    </row>
    <row r="146" spans="1:20" ht="12.75">
      <c r="A146" s="1"/>
      <c r="B146" s="1"/>
      <c r="C146" s="1"/>
      <c r="D146" s="1">
        <v>13.910198566714</v>
      </c>
      <c r="E146" s="1">
        <v>13</v>
      </c>
      <c r="F146" s="1"/>
      <c r="G146" s="1"/>
      <c r="H146" s="1">
        <v>1080</v>
      </c>
      <c r="I146" s="1">
        <v>1310</v>
      </c>
      <c r="S146" s="1">
        <v>0.901523314979608</v>
      </c>
      <c r="T146" s="1">
        <v>4.873953392344099E-11</v>
      </c>
    </row>
    <row r="147" spans="1:20" ht="12.75">
      <c r="A147" s="1"/>
      <c r="B147" s="1"/>
      <c r="C147" s="1"/>
      <c r="D147" s="1" t="s">
        <v>137</v>
      </c>
      <c r="E147" s="1">
        <v>13</v>
      </c>
      <c r="F147" s="1"/>
      <c r="G147" s="1"/>
      <c r="H147" s="1">
        <v>1010</v>
      </c>
      <c r="I147" s="1">
        <v>1530</v>
      </c>
      <c r="S147" s="1">
        <v>0.507768865448972</v>
      </c>
      <c r="T147" s="1">
        <v>4.9830098258065884E-11</v>
      </c>
    </row>
    <row r="148" spans="1:20" ht="12.75">
      <c r="A148" s="1"/>
      <c r="B148" s="1"/>
      <c r="C148" s="1"/>
      <c r="D148" s="1">
        <v>14.910198566714</v>
      </c>
      <c r="E148" s="1">
        <v>13</v>
      </c>
      <c r="F148" s="1"/>
      <c r="G148" s="1"/>
      <c r="H148" s="1">
        <v>1070</v>
      </c>
      <c r="I148" s="1">
        <v>1520</v>
      </c>
      <c r="S148" s="1">
        <v>0.5400469550536122</v>
      </c>
      <c r="T148" s="1">
        <v>5.215191407651459E-11</v>
      </c>
    </row>
    <row r="149" spans="1:20" ht="12.75">
      <c r="A149" s="1"/>
      <c r="B149" s="1"/>
      <c r="C149" s="1"/>
      <c r="D149" s="1" t="s">
        <v>137</v>
      </c>
      <c r="E149" s="1">
        <v>13</v>
      </c>
      <c r="F149" s="1"/>
      <c r="G149" s="1"/>
      <c r="H149" s="1">
        <v>1220</v>
      </c>
      <c r="I149" s="1">
        <v>1430</v>
      </c>
      <c r="S149" s="1">
        <v>0.6333176450233282</v>
      </c>
      <c r="T149" s="1">
        <v>5.3984302089250836E-11</v>
      </c>
    </row>
    <row r="150" spans="1:20" ht="12.75">
      <c r="A150" s="1"/>
      <c r="B150" s="1"/>
      <c r="C150" s="1"/>
      <c r="D150" s="1">
        <v>15.910198566714</v>
      </c>
      <c r="E150" s="1">
        <v>13</v>
      </c>
      <c r="F150" s="1"/>
      <c r="G150" s="1"/>
      <c r="H150" s="1">
        <v>1130</v>
      </c>
      <c r="I150" s="1">
        <v>1190</v>
      </c>
      <c r="S150" s="1">
        <v>0.9882782017418048</v>
      </c>
      <c r="T150" s="1">
        <v>5.471704398683486E-11</v>
      </c>
    </row>
    <row r="151" spans="1:20" ht="12.75">
      <c r="A151" s="1"/>
      <c r="B151" s="1"/>
      <c r="C151" s="1"/>
      <c r="D151" s="1" t="s">
        <v>137</v>
      </c>
      <c r="E151" s="1">
        <v>13</v>
      </c>
      <c r="F151" s="1"/>
      <c r="G151" s="1"/>
      <c r="H151" s="1">
        <v>1070</v>
      </c>
      <c r="I151" s="1">
        <v>1330</v>
      </c>
      <c r="S151" s="1">
        <v>0.8638482794774651</v>
      </c>
      <c r="T151" s="1">
        <v>5.774098778328932E-11</v>
      </c>
    </row>
    <row r="152" spans="1:20" ht="12.75">
      <c r="A152" s="1"/>
      <c r="B152" s="1"/>
      <c r="C152" s="1"/>
      <c r="D152" s="1">
        <v>16.910198566714</v>
      </c>
      <c r="E152" s="1">
        <v>13</v>
      </c>
      <c r="F152" s="1"/>
      <c r="G152" s="1"/>
      <c r="H152" s="1">
        <v>1080</v>
      </c>
      <c r="I152" s="1">
        <v>1270</v>
      </c>
      <c r="S152" s="1">
        <v>0.5921807915095059</v>
      </c>
      <c r="T152" s="1">
        <v>6.178334948945557E-11</v>
      </c>
    </row>
    <row r="153" spans="1:20" ht="12.75">
      <c r="A153" s="1"/>
      <c r="B153" s="1"/>
      <c r="C153" s="1"/>
      <c r="D153" s="1">
        <v>12.910198566714</v>
      </c>
      <c r="E153" s="1">
        <v>13</v>
      </c>
      <c r="F153" s="1"/>
      <c r="G153" s="1"/>
      <c r="H153" s="1">
        <v>1050</v>
      </c>
      <c r="I153" s="1">
        <v>1240</v>
      </c>
      <c r="S153" s="1">
        <v>0.7987823763291433</v>
      </c>
      <c r="T153" s="1">
        <v>6.496508126515423E-11</v>
      </c>
    </row>
    <row r="154" spans="1:20" ht="12.75">
      <c r="A154" s="1"/>
      <c r="B154" s="1"/>
      <c r="C154" s="1"/>
      <c r="D154" s="1" t="s">
        <v>137</v>
      </c>
      <c r="E154" s="1">
        <v>13</v>
      </c>
      <c r="F154" s="1"/>
      <c r="G154" s="1"/>
      <c r="H154" s="1">
        <v>1160</v>
      </c>
      <c r="I154" s="1">
        <v>1410</v>
      </c>
      <c r="S154" s="1">
        <v>0.9800306215581545</v>
      </c>
      <c r="T154" s="1">
        <v>7.04108266169617E-11</v>
      </c>
    </row>
    <row r="155" spans="1:20" ht="12.75">
      <c r="A155" s="1"/>
      <c r="B155" s="1"/>
      <c r="C155" s="1"/>
      <c r="D155" s="1">
        <v>13.910198566714</v>
      </c>
      <c r="E155" s="1">
        <v>13</v>
      </c>
      <c r="F155" s="1"/>
      <c r="G155" s="1"/>
      <c r="H155" s="1">
        <v>1050</v>
      </c>
      <c r="I155" s="1">
        <v>1360</v>
      </c>
      <c r="S155" s="1">
        <v>0.9997846913837547</v>
      </c>
      <c r="T155" s="1">
        <v>7.245832925036759E-11</v>
      </c>
    </row>
    <row r="156" spans="1:20" ht="12.75">
      <c r="A156" s="1"/>
      <c r="B156" s="1"/>
      <c r="C156" s="1"/>
      <c r="D156" s="1" t="s">
        <v>137</v>
      </c>
      <c r="E156" s="1">
        <v>13</v>
      </c>
      <c r="F156" s="1"/>
      <c r="G156" s="1"/>
      <c r="H156" s="1">
        <v>1090</v>
      </c>
      <c r="I156" s="1">
        <v>1250</v>
      </c>
      <c r="S156" s="1">
        <v>0.9144554323505192</v>
      </c>
      <c r="T156" s="1">
        <v>7.502683094525348E-11</v>
      </c>
    </row>
    <row r="157" spans="1:20" ht="12.75">
      <c r="A157" s="1"/>
      <c r="B157" s="1"/>
      <c r="C157" s="1"/>
      <c r="D157" s="1">
        <v>14.910198566714</v>
      </c>
      <c r="E157" s="1">
        <v>13</v>
      </c>
      <c r="F157" s="1"/>
      <c r="G157" s="1"/>
      <c r="H157" s="1">
        <v>1070</v>
      </c>
      <c r="I157" s="1">
        <v>1510</v>
      </c>
      <c r="S157" s="1">
        <v>0.9398098556232823</v>
      </c>
      <c r="T157" s="1">
        <v>7.697270491390717E-11</v>
      </c>
    </row>
    <row r="158" spans="1:20" ht="12.75">
      <c r="A158" s="1"/>
      <c r="B158" s="1"/>
      <c r="C158" s="1"/>
      <c r="D158" s="1" t="s">
        <v>137</v>
      </c>
      <c r="E158" s="1">
        <v>13</v>
      </c>
      <c r="F158" s="1"/>
      <c r="G158" s="1"/>
      <c r="H158" s="1">
        <v>1180</v>
      </c>
      <c r="I158" s="1">
        <v>1330</v>
      </c>
      <c r="S158" s="1">
        <v>0.40584379817163985</v>
      </c>
      <c r="T158" s="1">
        <v>8.171895767925708E-11</v>
      </c>
    </row>
    <row r="159" spans="1:20" ht="12.75">
      <c r="A159" s="1"/>
      <c r="B159" s="1"/>
      <c r="C159" s="1"/>
      <c r="D159" s="1">
        <v>15.910198566714</v>
      </c>
      <c r="E159" s="1">
        <v>13</v>
      </c>
      <c r="F159" s="1"/>
      <c r="G159" s="1"/>
      <c r="H159" s="1">
        <v>1130</v>
      </c>
      <c r="I159" s="1">
        <v>1290</v>
      </c>
      <c r="S159" s="1">
        <v>0.7014382668526926</v>
      </c>
      <c r="T159" s="1">
        <v>8.302115485621986E-11</v>
      </c>
    </row>
    <row r="160" spans="1:20" ht="12.75">
      <c r="A160" s="1"/>
      <c r="B160" s="1"/>
      <c r="C160" s="1"/>
      <c r="D160" s="1" t="s">
        <v>137</v>
      </c>
      <c r="E160" s="1">
        <v>13</v>
      </c>
      <c r="F160" s="1"/>
      <c r="G160" s="1"/>
      <c r="H160" s="1">
        <v>1090</v>
      </c>
      <c r="I160" s="1">
        <v>1350</v>
      </c>
      <c r="S160" s="1">
        <v>0.39759613017276507</v>
      </c>
      <c r="T160" s="1">
        <v>8.381153387747841E-11</v>
      </c>
    </row>
    <row r="161" spans="1:20" ht="12.75">
      <c r="A161" s="1"/>
      <c r="B161" s="1"/>
      <c r="C161" s="1"/>
      <c r="D161" s="1">
        <v>16.910198566714</v>
      </c>
      <c r="E161" s="1">
        <v>13</v>
      </c>
      <c r="F161" s="1"/>
      <c r="G161" s="1"/>
      <c r="H161" s="1">
        <v>1120</v>
      </c>
      <c r="I161" s="1">
        <v>1570</v>
      </c>
      <c r="S161" s="1">
        <v>0.9850202479279355</v>
      </c>
      <c r="T161" s="1">
        <v>8.680679717769388E-11</v>
      </c>
    </row>
    <row r="162" spans="1:20" ht="12.75">
      <c r="A162" s="1"/>
      <c r="B162" s="1"/>
      <c r="C162" s="1"/>
      <c r="D162" s="1" t="s">
        <v>137</v>
      </c>
      <c r="E162" s="1">
        <v>13</v>
      </c>
      <c r="F162" s="1"/>
      <c r="G162" s="1"/>
      <c r="H162" s="1">
        <v>1140</v>
      </c>
      <c r="I162" s="1">
        <v>1400</v>
      </c>
      <c r="S162" s="1">
        <v>0.8362541052239374</v>
      </c>
      <c r="T162" s="1">
        <v>8.981390871170498E-11</v>
      </c>
    </row>
    <row r="163" spans="1:20" ht="12.75">
      <c r="A163" s="1"/>
      <c r="B163" s="1"/>
      <c r="C163" s="1"/>
      <c r="D163" s="1">
        <v>17.910198566714</v>
      </c>
      <c r="E163" s="1">
        <v>13</v>
      </c>
      <c r="F163" s="1"/>
      <c r="G163" s="1"/>
      <c r="H163" s="1">
        <v>1050</v>
      </c>
      <c r="I163" s="1">
        <v>1460</v>
      </c>
      <c r="S163" s="1">
        <v>0.8565172547874971</v>
      </c>
      <c r="T163" s="1">
        <v>9.140874139312958E-11</v>
      </c>
    </row>
    <row r="164" spans="1:20" ht="12.75">
      <c r="A164" s="1"/>
      <c r="B164" s="1"/>
      <c r="C164" s="1"/>
      <c r="D164" s="1">
        <v>13.910198566714</v>
      </c>
      <c r="E164" s="1">
        <v>13</v>
      </c>
      <c r="F164" s="1"/>
      <c r="G164" s="1"/>
      <c r="H164" s="1">
        <v>1010</v>
      </c>
      <c r="I164" s="1">
        <v>1500</v>
      </c>
      <c r="S164" s="1">
        <v>0.9101789780678429</v>
      </c>
      <c r="T164" s="1">
        <v>9.331784799703879E-11</v>
      </c>
    </row>
    <row r="165" spans="1:20" ht="12.75">
      <c r="A165" s="1"/>
      <c r="B165" s="1"/>
      <c r="C165" s="1"/>
      <c r="D165" s="1" t="s">
        <v>137</v>
      </c>
      <c r="E165" s="1">
        <v>13</v>
      </c>
      <c r="F165" s="1"/>
      <c r="G165" s="1"/>
      <c r="H165" s="1">
        <v>1170</v>
      </c>
      <c r="I165" s="1">
        <v>1430</v>
      </c>
      <c r="S165" s="1">
        <v>0.9503998390705362</v>
      </c>
      <c r="T165" s="1">
        <v>9.445637122977897E-11</v>
      </c>
    </row>
    <row r="166" spans="1:20" ht="12.75">
      <c r="A166" s="1"/>
      <c r="B166" s="1"/>
      <c r="C166" s="1"/>
      <c r="D166" s="1">
        <v>14.910198566714</v>
      </c>
      <c r="E166" s="1">
        <v>13</v>
      </c>
      <c r="F166" s="1"/>
      <c r="G166" s="1"/>
      <c r="H166" s="1">
        <v>1060</v>
      </c>
      <c r="I166" s="1"/>
      <c r="S166" s="1">
        <v>0.8569245848660689</v>
      </c>
      <c r="T166" s="1">
        <v>9.498403002345949E-11</v>
      </c>
    </row>
    <row r="167" spans="1:20" ht="12.75">
      <c r="A167" s="1"/>
      <c r="B167" s="1"/>
      <c r="C167" s="1"/>
      <c r="D167" s="1" t="s">
        <v>137</v>
      </c>
      <c r="E167" s="1">
        <v>13</v>
      </c>
      <c r="F167" s="1"/>
      <c r="G167" s="1"/>
      <c r="H167" s="1">
        <v>1060</v>
      </c>
      <c r="I167" s="1"/>
      <c r="S167" s="1">
        <v>0.6553119071226774</v>
      </c>
      <c r="T167" s="1">
        <v>9.528041427767088E-11</v>
      </c>
    </row>
    <row r="168" spans="1:20" ht="12.75">
      <c r="A168" s="1"/>
      <c r="B168" s="1"/>
      <c r="C168" s="1"/>
      <c r="D168" s="1">
        <v>15.910198566714</v>
      </c>
      <c r="E168" s="1">
        <v>13</v>
      </c>
      <c r="F168" s="1"/>
      <c r="G168" s="1"/>
      <c r="H168" s="1">
        <v>1060</v>
      </c>
      <c r="I168" s="1"/>
      <c r="S168" s="1">
        <v>0.9183249938327807</v>
      </c>
      <c r="T168" s="1">
        <v>9.568512866352762E-11</v>
      </c>
    </row>
    <row r="169" spans="1:20" ht="12.75">
      <c r="A169" s="1"/>
      <c r="B169" s="1"/>
      <c r="C169" s="1"/>
      <c r="D169" s="1" t="s">
        <v>137</v>
      </c>
      <c r="E169" s="1">
        <v>13</v>
      </c>
      <c r="F169" s="1"/>
      <c r="G169" s="1"/>
      <c r="H169" s="1">
        <v>1110</v>
      </c>
      <c r="I169" s="1"/>
      <c r="S169" s="1">
        <v>0.6807679975937901</v>
      </c>
      <c r="T169" s="1">
        <v>9.729225418831955E-11</v>
      </c>
    </row>
    <row r="170" spans="1:20" ht="12.75">
      <c r="A170" s="1"/>
      <c r="B170" s="1"/>
      <c r="C170" s="1"/>
      <c r="D170" s="1">
        <v>16.910198566714</v>
      </c>
      <c r="E170" s="1">
        <v>13</v>
      </c>
      <c r="F170" s="1"/>
      <c r="G170" s="1"/>
      <c r="H170" s="1">
        <v>1080</v>
      </c>
      <c r="I170" s="1"/>
      <c r="S170" s="1">
        <v>0.9669973459607164</v>
      </c>
      <c r="T170" s="1">
        <v>9.812598150895254E-11</v>
      </c>
    </row>
    <row r="171" spans="1:20" ht="12.75">
      <c r="A171" s="1"/>
      <c r="B171" s="1"/>
      <c r="C171" s="1"/>
      <c r="D171" s="1" t="s">
        <v>137</v>
      </c>
      <c r="E171" s="1">
        <v>13</v>
      </c>
      <c r="F171" s="1"/>
      <c r="G171" s="1"/>
      <c r="H171" s="1">
        <v>1150</v>
      </c>
      <c r="I171" s="1"/>
      <c r="S171" s="1">
        <v>0.5894317446406372</v>
      </c>
      <c r="T171" s="1">
        <v>1.1164304963651031E-10</v>
      </c>
    </row>
    <row r="172" spans="1:20" ht="12.75">
      <c r="A172" s="1"/>
      <c r="B172" s="1"/>
      <c r="C172" s="1"/>
      <c r="D172" s="1">
        <v>17.910198566714</v>
      </c>
      <c r="E172" s="1">
        <v>13</v>
      </c>
      <c r="F172" s="1"/>
      <c r="G172" s="1"/>
      <c r="H172" s="1">
        <v>980</v>
      </c>
      <c r="I172" s="1"/>
      <c r="S172" s="1">
        <v>0.6759823235961733</v>
      </c>
      <c r="T172" s="1">
        <v>1.1204509449196447E-10</v>
      </c>
    </row>
    <row r="173" spans="1:20" ht="12.75">
      <c r="A173" s="1"/>
      <c r="B173" s="1"/>
      <c r="C173" s="1"/>
      <c r="D173" s="1" t="s">
        <v>137</v>
      </c>
      <c r="E173" s="1">
        <v>13</v>
      </c>
      <c r="F173" s="1"/>
      <c r="G173" s="1"/>
      <c r="H173" s="1">
        <v>1230</v>
      </c>
      <c r="I173" s="1"/>
      <c r="S173" s="1">
        <v>0.9003021713803012</v>
      </c>
      <c r="T173" s="1">
        <v>1.182885225867301E-10</v>
      </c>
    </row>
    <row r="174" spans="1:20" ht="12.75">
      <c r="A174" s="1"/>
      <c r="B174" s="1"/>
      <c r="C174" s="1"/>
      <c r="D174" s="1">
        <v>18.910198566714</v>
      </c>
      <c r="E174" s="1">
        <v>13</v>
      </c>
      <c r="F174" s="1"/>
      <c r="G174" s="1"/>
      <c r="H174" s="1">
        <v>1090</v>
      </c>
      <c r="I174" s="1"/>
      <c r="S174" s="1">
        <v>0.7095844360371251</v>
      </c>
      <c r="T174" s="1">
        <v>1.2192110206120703E-10</v>
      </c>
    </row>
    <row r="175" spans="1:20" ht="12.75">
      <c r="A175" s="1"/>
      <c r="B175" s="1"/>
      <c r="C175" s="1"/>
      <c r="D175" s="1">
        <v>14.910198566714</v>
      </c>
      <c r="E175" s="1">
        <v>13</v>
      </c>
      <c r="F175" s="1"/>
      <c r="G175" s="1"/>
      <c r="H175" s="1">
        <v>1130</v>
      </c>
      <c r="I175" s="1"/>
      <c r="S175" s="1">
        <v>0.8864540510329606</v>
      </c>
      <c r="T175" s="1">
        <v>1.2802659994760198E-10</v>
      </c>
    </row>
    <row r="176" spans="1:20" ht="12.75">
      <c r="A176" s="1"/>
      <c r="B176" s="1"/>
      <c r="C176" s="1"/>
      <c r="D176" s="1" t="s">
        <v>137</v>
      </c>
      <c r="E176" s="1">
        <v>13</v>
      </c>
      <c r="F176" s="1"/>
      <c r="G176" s="1"/>
      <c r="H176" s="1">
        <v>1130</v>
      </c>
      <c r="I176" s="1"/>
      <c r="S176" s="1">
        <v>0.847149697763534</v>
      </c>
      <c r="T176" s="1">
        <v>1.3709618090358976E-10</v>
      </c>
    </row>
    <row r="177" spans="1:20" ht="12.75">
      <c r="A177" s="1"/>
      <c r="B177" s="1"/>
      <c r="C177" s="1"/>
      <c r="D177" s="1">
        <v>15.910198566714</v>
      </c>
      <c r="E177" s="1">
        <v>13</v>
      </c>
      <c r="F177" s="1"/>
      <c r="G177" s="1"/>
      <c r="H177" s="1">
        <v>1130</v>
      </c>
      <c r="I177" s="1"/>
      <c r="S177" s="1">
        <v>0.6561266765559586</v>
      </c>
      <c r="T177" s="1">
        <v>1.378917032665727E-10</v>
      </c>
    </row>
    <row r="178" spans="1:20" ht="12.75">
      <c r="A178" s="1"/>
      <c r="B178" s="1"/>
      <c r="C178" s="1"/>
      <c r="D178" s="1" t="s">
        <v>137</v>
      </c>
      <c r="E178" s="1">
        <v>13</v>
      </c>
      <c r="F178" s="1"/>
      <c r="G178" s="1"/>
      <c r="H178" s="1">
        <v>1080</v>
      </c>
      <c r="I178" s="1"/>
      <c r="S178" s="1">
        <v>0.6164152138506713</v>
      </c>
      <c r="T178" s="1">
        <v>1.3798928356812482E-10</v>
      </c>
    </row>
    <row r="179" spans="1:20" ht="12.75">
      <c r="A179" s="1"/>
      <c r="B179" s="1"/>
      <c r="C179" s="1"/>
      <c r="D179" s="1">
        <v>16.910198566714</v>
      </c>
      <c r="E179" s="1">
        <v>13</v>
      </c>
      <c r="F179" s="1"/>
      <c r="G179" s="1"/>
      <c r="H179" s="1">
        <v>1030</v>
      </c>
      <c r="I179" s="1"/>
      <c r="S179" s="1">
        <v>0.49880861245514074</v>
      </c>
      <c r="T179" s="1">
        <v>1.4873199635532851E-10</v>
      </c>
    </row>
    <row r="180" spans="1:20" ht="12.75">
      <c r="A180" s="1"/>
      <c r="B180" s="1"/>
      <c r="C180" s="1"/>
      <c r="D180" s="1" t="s">
        <v>137</v>
      </c>
      <c r="E180" s="1">
        <v>13</v>
      </c>
      <c r="F180" s="1"/>
      <c r="G180" s="1"/>
      <c r="H180" s="1">
        <v>1220</v>
      </c>
      <c r="I180" s="1"/>
      <c r="S180" s="1">
        <v>0.6797499751343103</v>
      </c>
      <c r="T180" s="1">
        <v>1.4884122587177607E-10</v>
      </c>
    </row>
    <row r="181" spans="1:20" ht="12.75">
      <c r="A181" s="1"/>
      <c r="B181" s="1"/>
      <c r="C181" s="1"/>
      <c r="D181" s="1">
        <v>17.910198566714</v>
      </c>
      <c r="E181" s="1">
        <v>13</v>
      </c>
      <c r="F181" s="1"/>
      <c r="G181" s="1"/>
      <c r="H181" s="1">
        <v>1160</v>
      </c>
      <c r="I181" s="1"/>
      <c r="S181" s="1">
        <v>0.6677347306359804</v>
      </c>
      <c r="T181" s="1">
        <v>1.5999290235885875E-10</v>
      </c>
    </row>
    <row r="182" spans="1:20" ht="12.75">
      <c r="A182" s="1"/>
      <c r="B182" s="1"/>
      <c r="C182" s="1"/>
      <c r="D182" s="1" t="s">
        <v>137</v>
      </c>
      <c r="E182" s="1">
        <v>13</v>
      </c>
      <c r="F182" s="1"/>
      <c r="G182" s="1"/>
      <c r="H182" s="1">
        <v>1140</v>
      </c>
      <c r="I182" s="1"/>
      <c r="S182" s="1">
        <v>0.633929053131512</v>
      </c>
      <c r="T182" s="1">
        <v>1.6232707281092508E-10</v>
      </c>
    </row>
    <row r="183" spans="1:20" ht="12.75">
      <c r="A183" s="1"/>
      <c r="B183" s="1"/>
      <c r="C183" s="1"/>
      <c r="D183" s="1">
        <v>18.910198566714</v>
      </c>
      <c r="E183" s="1">
        <v>13</v>
      </c>
      <c r="F183" s="1"/>
      <c r="G183" s="1"/>
      <c r="H183" s="1">
        <v>1110</v>
      </c>
      <c r="I183" s="1"/>
      <c r="S183" s="1">
        <v>0.7430849213607935</v>
      </c>
      <c r="T183" s="1">
        <v>1.6720913606310403E-10</v>
      </c>
    </row>
    <row r="184" spans="1:20" ht="12.75">
      <c r="A184" s="1"/>
      <c r="B184" s="1"/>
      <c r="C184" s="1"/>
      <c r="D184" s="1" t="s">
        <v>137</v>
      </c>
      <c r="E184" s="1">
        <v>13</v>
      </c>
      <c r="F184" s="1"/>
      <c r="G184" s="1"/>
      <c r="H184" s="1">
        <v>1040</v>
      </c>
      <c r="I184" s="1"/>
      <c r="S184" s="1">
        <v>0.9915377459537362</v>
      </c>
      <c r="T184" s="1">
        <v>1.7139976556143032E-10</v>
      </c>
    </row>
    <row r="185" spans="1:20" ht="12.75">
      <c r="A185" s="1"/>
      <c r="B185" s="1"/>
      <c r="C185" s="1"/>
      <c r="D185" s="1">
        <v>19.910198566714</v>
      </c>
      <c r="E185" s="1">
        <v>13</v>
      </c>
      <c r="F185" s="1"/>
      <c r="G185" s="1"/>
      <c r="H185" s="1">
        <v>1000</v>
      </c>
      <c r="I185" s="1"/>
      <c r="S185" s="1">
        <v>0.568456157707323</v>
      </c>
      <c r="T185" s="1">
        <v>1.770016423147291E-10</v>
      </c>
    </row>
    <row r="186" spans="1:20" ht="12.75">
      <c r="A186" s="1"/>
      <c r="B186" s="1"/>
      <c r="C186" s="1"/>
      <c r="D186" s="1">
        <v>15.910198566714</v>
      </c>
      <c r="E186" s="1">
        <v>13</v>
      </c>
      <c r="F186" s="1"/>
      <c r="G186" s="1"/>
      <c r="H186" s="1">
        <v>1070</v>
      </c>
      <c r="I186" s="1"/>
      <c r="S186" s="1">
        <v>0.9261661226691829</v>
      </c>
      <c r="T186" s="1">
        <v>1.825409643169288E-10</v>
      </c>
    </row>
    <row r="187" spans="1:20" ht="12.75">
      <c r="A187" s="1"/>
      <c r="B187" s="1"/>
      <c r="C187" s="1"/>
      <c r="D187" s="1" t="s">
        <v>137</v>
      </c>
      <c r="E187" s="1">
        <v>13</v>
      </c>
      <c r="F187" s="1"/>
      <c r="G187" s="1"/>
      <c r="H187" s="1">
        <v>1100</v>
      </c>
      <c r="I187" s="1"/>
      <c r="S187" s="1">
        <v>0.8227120003600288</v>
      </c>
      <c r="T187" s="1">
        <v>1.9137339598435626E-10</v>
      </c>
    </row>
    <row r="188" spans="1:20" ht="12.75">
      <c r="A188" s="1"/>
      <c r="B188" s="1"/>
      <c r="C188" s="1"/>
      <c r="D188" s="1">
        <v>16.910198566714</v>
      </c>
      <c r="E188" s="1">
        <v>13</v>
      </c>
      <c r="F188" s="1"/>
      <c r="G188" s="1"/>
      <c r="H188" s="1">
        <v>1210</v>
      </c>
      <c r="I188" s="1"/>
      <c r="S188" s="1">
        <v>0.5757875299239439</v>
      </c>
      <c r="T188" s="1">
        <v>1.988541933574977E-10</v>
      </c>
    </row>
    <row r="189" spans="1:20" ht="12.75">
      <c r="A189" s="1"/>
      <c r="B189" s="1"/>
      <c r="C189" s="1"/>
      <c r="D189" s="1" t="s">
        <v>137</v>
      </c>
      <c r="E189" s="1">
        <v>13</v>
      </c>
      <c r="F189" s="1"/>
      <c r="G189" s="1"/>
      <c r="H189" s="1">
        <v>1080</v>
      </c>
      <c r="I189" s="1"/>
      <c r="S189" s="1">
        <v>0.8768829024104954</v>
      </c>
      <c r="T189" s="1">
        <v>1.9959464518791503E-10</v>
      </c>
    </row>
    <row r="190" spans="1:20" ht="12.75">
      <c r="A190" s="1"/>
      <c r="B190" s="1"/>
      <c r="C190" s="1"/>
      <c r="D190" s="1">
        <v>17.910198566714</v>
      </c>
      <c r="E190" s="1">
        <v>13</v>
      </c>
      <c r="F190" s="1"/>
      <c r="G190" s="1"/>
      <c r="H190" s="1">
        <v>1230</v>
      </c>
      <c r="I190" s="1"/>
      <c r="S190" s="1">
        <v>0.9716820648039741</v>
      </c>
      <c r="T190" s="1">
        <v>2.091125603194972E-10</v>
      </c>
    </row>
    <row r="191" spans="1:20" ht="12.75">
      <c r="A191" s="1"/>
      <c r="B191" s="1"/>
      <c r="C191" s="1"/>
      <c r="D191" s="1" t="s">
        <v>137</v>
      </c>
      <c r="E191" s="1">
        <v>13</v>
      </c>
      <c r="F191" s="1"/>
      <c r="G191" s="1"/>
      <c r="H191" s="1">
        <v>1070</v>
      </c>
      <c r="I191" s="1"/>
      <c r="S191" s="1">
        <v>0.7080574079558826</v>
      </c>
      <c r="T191" s="1">
        <v>2.1552266199625144E-10</v>
      </c>
    </row>
    <row r="192" spans="1:20" ht="12.75">
      <c r="A192" s="1"/>
      <c r="B192" s="1"/>
      <c r="C192" s="1"/>
      <c r="D192" s="1">
        <v>18.910198566714</v>
      </c>
      <c r="E192" s="1">
        <v>13</v>
      </c>
      <c r="F192" s="1"/>
      <c r="G192" s="1"/>
      <c r="H192" s="1">
        <v>990</v>
      </c>
      <c r="I192" s="1"/>
      <c r="S192" s="1">
        <v>0.8079474988768567</v>
      </c>
      <c r="T192" s="1">
        <v>2.181807043216537E-10</v>
      </c>
    </row>
    <row r="193" spans="1:20" ht="12.75">
      <c r="A193" s="1"/>
      <c r="B193" s="1"/>
      <c r="C193" s="1"/>
      <c r="D193" s="1" t="s">
        <v>137</v>
      </c>
      <c r="E193" s="1">
        <v>13</v>
      </c>
      <c r="F193" s="1"/>
      <c r="G193" s="1"/>
      <c r="H193" s="1">
        <v>990</v>
      </c>
      <c r="I193" s="1"/>
      <c r="S193" s="1">
        <v>0.80356905496755</v>
      </c>
      <c r="T193" s="1">
        <v>2.252938489820325E-10</v>
      </c>
    </row>
    <row r="194" spans="1:20" ht="12.75">
      <c r="A194" s="1"/>
      <c r="B194" s="1"/>
      <c r="C194" s="1"/>
      <c r="D194" s="1">
        <v>19.910198566714</v>
      </c>
      <c r="E194" s="1">
        <v>13</v>
      </c>
      <c r="F194" s="1"/>
      <c r="G194" s="1"/>
      <c r="H194" s="1">
        <v>1210</v>
      </c>
      <c r="I194" s="1"/>
      <c r="S194" s="1">
        <v>0.8300435368357526</v>
      </c>
      <c r="T194" s="1">
        <v>2.2742184863328442E-10</v>
      </c>
    </row>
    <row r="195" spans="1:20" ht="12.75">
      <c r="A195" s="1"/>
      <c r="B195" s="1"/>
      <c r="C195" s="1"/>
      <c r="D195" s="1" t="s">
        <v>137</v>
      </c>
      <c r="E195" s="1">
        <v>13</v>
      </c>
      <c r="F195" s="1"/>
      <c r="G195" s="1"/>
      <c r="H195" s="1">
        <v>1070</v>
      </c>
      <c r="I195" s="1"/>
      <c r="S195" s="1">
        <v>0.9665909167031037</v>
      </c>
      <c r="T195" s="1">
        <v>2.3131543875503374E-10</v>
      </c>
    </row>
    <row r="196" spans="1:20" ht="12.75">
      <c r="A196" s="1"/>
      <c r="B196" s="1"/>
      <c r="C196" s="1"/>
      <c r="D196" s="1">
        <v>20.910198566714</v>
      </c>
      <c r="E196" s="1">
        <v>13</v>
      </c>
      <c r="F196" s="1"/>
      <c r="G196" s="1"/>
      <c r="H196" s="1">
        <v>1070</v>
      </c>
      <c r="I196" s="1"/>
      <c r="S196" s="1">
        <v>0.5325123910179528</v>
      </c>
      <c r="T196" s="1">
        <v>2.323555884504041E-10</v>
      </c>
    </row>
    <row r="197" spans="1:20" ht="12.75">
      <c r="A197" s="1"/>
      <c r="B197" s="1"/>
      <c r="C197" s="1"/>
      <c r="D197" s="1">
        <v>16.910198566714</v>
      </c>
      <c r="E197" s="1">
        <v>13</v>
      </c>
      <c r="F197" s="1"/>
      <c r="G197" s="1"/>
      <c r="H197" s="1">
        <v>1010</v>
      </c>
      <c r="I197" s="1"/>
      <c r="S197" s="1">
        <v>0.6116297538263646</v>
      </c>
      <c r="T197" s="1">
        <v>2.626794150075022E-10</v>
      </c>
    </row>
    <row r="198" spans="1:20" ht="12.75">
      <c r="A198" s="1"/>
      <c r="B198" s="1"/>
      <c r="C198" s="1"/>
      <c r="D198" s="1" t="s">
        <v>137</v>
      </c>
      <c r="E198" s="1">
        <v>13</v>
      </c>
      <c r="F198" s="1"/>
      <c r="G198" s="1"/>
      <c r="H198" s="1">
        <v>1090</v>
      </c>
      <c r="I198" s="1"/>
      <c r="S198" s="1">
        <v>0.7792330560248906</v>
      </c>
      <c r="T198" s="1">
        <v>2.702851228885616E-10</v>
      </c>
    </row>
    <row r="199" spans="1:20" ht="12.75">
      <c r="A199" s="1"/>
      <c r="B199" s="1"/>
      <c r="C199" s="1"/>
      <c r="D199" s="1">
        <v>17.910198566714</v>
      </c>
      <c r="E199" s="1">
        <v>13</v>
      </c>
      <c r="F199" s="1"/>
      <c r="G199" s="1"/>
      <c r="H199" s="1">
        <v>1100</v>
      </c>
      <c r="I199" s="1"/>
      <c r="S199" s="1">
        <v>0.708872161417915</v>
      </c>
      <c r="T199" s="1">
        <v>2.760283622172457E-10</v>
      </c>
    </row>
    <row r="200" spans="1:20" ht="12.75">
      <c r="A200" s="1"/>
      <c r="B200" s="1"/>
      <c r="C200" s="1"/>
      <c r="D200" s="1" t="s">
        <v>137</v>
      </c>
      <c r="E200" s="1">
        <v>13</v>
      </c>
      <c r="F200" s="1"/>
      <c r="G200" s="1"/>
      <c r="H200" s="1">
        <v>1020</v>
      </c>
      <c r="I200" s="1"/>
      <c r="S200" s="1">
        <v>0.963638189353851</v>
      </c>
      <c r="T200" s="1">
        <v>2.791660191847332E-10</v>
      </c>
    </row>
    <row r="201" spans="1:20" ht="12.75">
      <c r="A201" s="1"/>
      <c r="B201" s="1"/>
      <c r="C201" s="1"/>
      <c r="D201" s="1">
        <v>18.910198566714</v>
      </c>
      <c r="E201" s="1">
        <v>13</v>
      </c>
      <c r="F201" s="1"/>
      <c r="G201" s="1"/>
      <c r="H201" s="1">
        <v>1070</v>
      </c>
      <c r="I201" s="1"/>
      <c r="S201" s="1">
        <v>0.6205903976041751</v>
      </c>
      <c r="T201" s="1">
        <v>3.273209596339852E-10</v>
      </c>
    </row>
    <row r="202" spans="1:20" ht="12.75">
      <c r="A202" s="1"/>
      <c r="B202" s="1"/>
      <c r="C202" s="1"/>
      <c r="D202" s="1" t="s">
        <v>137</v>
      </c>
      <c r="E202" s="1">
        <v>13</v>
      </c>
      <c r="F202" s="1"/>
      <c r="G202" s="1"/>
      <c r="H202" s="1">
        <v>1070</v>
      </c>
      <c r="I202" s="1"/>
      <c r="S202" s="1">
        <v>0.5058346492213348</v>
      </c>
      <c r="T202" s="1">
        <v>3.380903750978083E-10</v>
      </c>
    </row>
    <row r="203" spans="1:20" ht="12.75">
      <c r="A203" s="1"/>
      <c r="B203" s="1"/>
      <c r="C203" s="1"/>
      <c r="D203" s="1">
        <v>19.910198566714</v>
      </c>
      <c r="E203" s="1">
        <v>13</v>
      </c>
      <c r="F203" s="1"/>
      <c r="G203" s="1"/>
      <c r="H203" s="1">
        <v>1150</v>
      </c>
      <c r="I203" s="1"/>
      <c r="S203" s="1">
        <v>0.9984626411441497</v>
      </c>
      <c r="T203" s="1">
        <v>3.4872974506771605E-10</v>
      </c>
    </row>
    <row r="204" spans="1:20" ht="12.75">
      <c r="A204" s="1"/>
      <c r="B204" s="1"/>
      <c r="C204" s="1"/>
      <c r="D204" s="1" t="s">
        <v>137</v>
      </c>
      <c r="E204" s="1">
        <v>13</v>
      </c>
      <c r="F204" s="1"/>
      <c r="G204" s="1"/>
      <c r="H204" s="1">
        <v>1090</v>
      </c>
      <c r="I204" s="1"/>
      <c r="S204" s="1">
        <v>0.9042743921021934</v>
      </c>
      <c r="T204" s="1">
        <v>3.5418596002166943E-10</v>
      </c>
    </row>
    <row r="205" spans="1:20" ht="12.75">
      <c r="A205" s="1"/>
      <c r="B205" s="1"/>
      <c r="C205" s="1"/>
      <c r="D205" s="1">
        <v>20.910198566714</v>
      </c>
      <c r="E205" s="1">
        <v>13</v>
      </c>
      <c r="F205" s="1"/>
      <c r="G205" s="1"/>
      <c r="H205" s="1">
        <v>1190</v>
      </c>
      <c r="I205" s="1"/>
      <c r="S205" s="1">
        <v>0.7970526339634914</v>
      </c>
      <c r="T205" s="1">
        <v>3.5589817675813426E-10</v>
      </c>
    </row>
    <row r="206" spans="1:20" ht="12.75">
      <c r="A206" s="1"/>
      <c r="B206" s="1"/>
      <c r="C206" s="1"/>
      <c r="D206" s="1" t="s">
        <v>137</v>
      </c>
      <c r="E206" s="1">
        <v>13</v>
      </c>
      <c r="F206" s="1"/>
      <c r="G206" s="1"/>
      <c r="H206" s="1">
        <v>1040</v>
      </c>
      <c r="I206" s="1"/>
      <c r="S206" s="1">
        <v>0.8827893351566649</v>
      </c>
      <c r="T206" s="1">
        <v>3.6852430498577687E-10</v>
      </c>
    </row>
    <row r="207" spans="1:20" ht="12.75">
      <c r="A207" s="1"/>
      <c r="B207" s="1"/>
      <c r="C207" s="1"/>
      <c r="D207" s="1">
        <v>21.910198566714</v>
      </c>
      <c r="E207" s="1">
        <v>13</v>
      </c>
      <c r="F207" s="1"/>
      <c r="G207" s="1"/>
      <c r="H207" s="1">
        <v>1080</v>
      </c>
      <c r="I207" s="1"/>
      <c r="S207" s="1">
        <v>0.875050810350527</v>
      </c>
      <c r="T207" s="1">
        <v>4.43445234249682E-10</v>
      </c>
    </row>
    <row r="208" spans="1:20" ht="12.75">
      <c r="A208" s="1"/>
      <c r="B208" s="1"/>
      <c r="C208" s="1"/>
      <c r="D208" s="1">
        <v>17.910198566714</v>
      </c>
      <c r="E208" s="1">
        <v>13</v>
      </c>
      <c r="F208" s="1"/>
      <c r="G208" s="1"/>
      <c r="H208" s="1">
        <v>1110</v>
      </c>
      <c r="I208" s="1"/>
      <c r="S208" s="1">
        <v>0.653581752425489</v>
      </c>
      <c r="T208" s="1">
        <v>4.972209935069689E-10</v>
      </c>
    </row>
    <row r="209" spans="1:20" ht="12.75">
      <c r="A209" s="1"/>
      <c r="B209" s="1"/>
      <c r="C209" s="1"/>
      <c r="D209" s="1" t="s">
        <v>137</v>
      </c>
      <c r="E209" s="1">
        <v>13</v>
      </c>
      <c r="F209" s="1"/>
      <c r="G209" s="1"/>
      <c r="H209" s="1">
        <v>1120</v>
      </c>
      <c r="I209" s="1"/>
      <c r="S209" s="1">
        <v>0.6893222212376737</v>
      </c>
      <c r="T209" s="1">
        <v>5.094303708335027E-10</v>
      </c>
    </row>
    <row r="210" spans="1:20" ht="12.75">
      <c r="A210" s="1"/>
      <c r="B210" s="1"/>
      <c r="C210" s="1"/>
      <c r="D210" s="1">
        <v>18.910198566714</v>
      </c>
      <c r="E210" s="1">
        <v>13</v>
      </c>
      <c r="F210" s="1"/>
      <c r="G210" s="1"/>
      <c r="H210" s="1">
        <v>1140</v>
      </c>
      <c r="I210" s="1"/>
      <c r="S210" s="1">
        <v>0.883196961568542</v>
      </c>
      <c r="T210" s="1">
        <v>5.099320922828193E-10</v>
      </c>
    </row>
    <row r="211" spans="1:20" ht="12.75">
      <c r="A211" s="1"/>
      <c r="B211" s="1"/>
      <c r="C211" s="1"/>
      <c r="D211" s="1" t="s">
        <v>137</v>
      </c>
      <c r="E211" s="1">
        <v>13</v>
      </c>
      <c r="F211" s="1"/>
      <c r="G211" s="1"/>
      <c r="H211" s="1">
        <v>1090</v>
      </c>
      <c r="I211" s="1"/>
      <c r="S211" s="1">
        <v>0.919446730341706</v>
      </c>
      <c r="T211" s="1">
        <v>5.142992506588074E-10</v>
      </c>
    </row>
    <row r="212" spans="1:20" ht="12.75">
      <c r="A212" s="1"/>
      <c r="B212" s="1"/>
      <c r="C212" s="1"/>
      <c r="D212" s="1">
        <v>19.910198566714</v>
      </c>
      <c r="E212" s="1">
        <v>13</v>
      </c>
      <c r="F212" s="1"/>
      <c r="G212" s="1"/>
      <c r="H212" s="1">
        <v>1020</v>
      </c>
      <c r="I212" s="1"/>
      <c r="S212" s="1">
        <v>0.7570357814257314</v>
      </c>
      <c r="T212" s="1">
        <v>5.441150235829162E-10</v>
      </c>
    </row>
    <row r="213" spans="1:20" ht="12.75">
      <c r="A213" s="1"/>
      <c r="B213" s="1"/>
      <c r="C213" s="1"/>
      <c r="D213" s="1" t="s">
        <v>137</v>
      </c>
      <c r="E213" s="1">
        <v>13</v>
      </c>
      <c r="F213" s="1"/>
      <c r="G213" s="1"/>
      <c r="H213" s="1">
        <v>1100</v>
      </c>
      <c r="I213" s="1"/>
      <c r="S213" s="1">
        <v>0.7266919680793924</v>
      </c>
      <c r="T213" s="1">
        <v>5.471014470703709E-10</v>
      </c>
    </row>
    <row r="214" spans="1:20" ht="12.75">
      <c r="A214" s="1"/>
      <c r="B214" s="1"/>
      <c r="C214" s="1"/>
      <c r="D214" s="1">
        <v>20.910198566714</v>
      </c>
      <c r="E214" s="1">
        <v>13</v>
      </c>
      <c r="F214" s="1"/>
      <c r="G214" s="1"/>
      <c r="H214" s="1">
        <v>1020</v>
      </c>
      <c r="I214" s="1"/>
      <c r="S214" s="1">
        <v>0.788296051675853</v>
      </c>
      <c r="T214" s="1">
        <v>5.474530256554252E-10</v>
      </c>
    </row>
    <row r="215" spans="1:20" ht="12.75">
      <c r="A215" s="1"/>
      <c r="B215" s="1"/>
      <c r="C215" s="1"/>
      <c r="D215" s="1" t="s">
        <v>137</v>
      </c>
      <c r="E215" s="1">
        <v>13</v>
      </c>
      <c r="F215" s="1"/>
      <c r="G215" s="1"/>
      <c r="H215" s="1">
        <v>1180</v>
      </c>
      <c r="I215" s="1"/>
      <c r="S215" s="1">
        <v>0.7443076803141655</v>
      </c>
      <c r="T215" s="1">
        <v>5.533746544369411E-10</v>
      </c>
    </row>
    <row r="216" spans="1:20" ht="12.75">
      <c r="A216" s="1"/>
      <c r="B216" s="1"/>
      <c r="C216" s="1"/>
      <c r="D216" s="1">
        <v>21.910198566714</v>
      </c>
      <c r="E216" s="1">
        <v>13</v>
      </c>
      <c r="F216" s="1"/>
      <c r="G216" s="1"/>
      <c r="H216" s="1">
        <v>1120</v>
      </c>
      <c r="I216" s="1"/>
      <c r="S216" s="1">
        <v>0.8182327584185867</v>
      </c>
      <c r="T216" s="1">
        <v>6.413376906561557E-10</v>
      </c>
    </row>
    <row r="217" spans="1:20" ht="12.75">
      <c r="A217" s="1"/>
      <c r="B217" s="1"/>
      <c r="C217" s="1"/>
      <c r="D217" s="1" t="s">
        <v>137</v>
      </c>
      <c r="E217" s="1">
        <v>13</v>
      </c>
      <c r="F217" s="1"/>
      <c r="G217" s="1"/>
      <c r="H217" s="1">
        <v>1220</v>
      </c>
      <c r="I217" s="1"/>
      <c r="S217" s="1">
        <v>0.9398120269157599</v>
      </c>
      <c r="T217" s="1">
        <v>6.463495472423562E-10</v>
      </c>
    </row>
    <row r="218" spans="1:20" ht="12.75">
      <c r="A218" s="1"/>
      <c r="B218" s="1"/>
      <c r="C218" s="1"/>
      <c r="D218" s="1">
        <v>22.910198566714</v>
      </c>
      <c r="E218" s="1">
        <v>13</v>
      </c>
      <c r="F218" s="1"/>
      <c r="G218" s="1"/>
      <c r="H218" s="1">
        <v>1130</v>
      </c>
      <c r="I218" s="1"/>
      <c r="S218" s="1">
        <v>0.6612187806694338</v>
      </c>
      <c r="T218" s="1">
        <v>6.691159094713344E-10</v>
      </c>
    </row>
    <row r="219" spans="1:20" ht="12.75">
      <c r="A219" s="1"/>
      <c r="B219" s="1"/>
      <c r="C219" s="1"/>
      <c r="D219" s="1">
        <v>18.910198566714</v>
      </c>
      <c r="E219" s="1">
        <v>13</v>
      </c>
      <c r="F219" s="1"/>
      <c r="G219" s="1"/>
      <c r="H219" s="1">
        <v>1200</v>
      </c>
      <c r="I219" s="1"/>
      <c r="S219" s="1">
        <v>0.9424595865997543</v>
      </c>
      <c r="T219" s="1">
        <v>7.071976519758064E-10</v>
      </c>
    </row>
    <row r="220" spans="1:20" ht="12.75">
      <c r="A220" s="1"/>
      <c r="B220" s="1"/>
      <c r="C220" s="1"/>
      <c r="D220" s="1" t="s">
        <v>137</v>
      </c>
      <c r="E220" s="1">
        <v>13</v>
      </c>
      <c r="F220" s="1"/>
      <c r="G220" s="1"/>
      <c r="H220" s="1">
        <v>1120</v>
      </c>
      <c r="I220" s="1"/>
      <c r="S220" s="1">
        <v>0.39779999232605867</v>
      </c>
      <c r="T220" s="1">
        <v>7.315638913252164E-10</v>
      </c>
    </row>
    <row r="221" spans="1:20" ht="12.75">
      <c r="A221" s="1"/>
      <c r="B221" s="1"/>
      <c r="C221" s="1"/>
      <c r="D221" s="1">
        <v>19.910198566714</v>
      </c>
      <c r="E221" s="1">
        <v>13</v>
      </c>
      <c r="F221" s="1"/>
      <c r="G221" s="1"/>
      <c r="H221" s="1">
        <v>1120</v>
      </c>
      <c r="I221" s="1"/>
      <c r="S221" s="1">
        <v>0.9650648819450227</v>
      </c>
      <c r="T221" s="1">
        <v>7.608515236416272E-10</v>
      </c>
    </row>
    <row r="222" spans="1:20" ht="12.75">
      <c r="A222" s="1"/>
      <c r="B222" s="1"/>
      <c r="C222" s="1"/>
      <c r="D222" s="1" t="s">
        <v>137</v>
      </c>
      <c r="E222" s="1">
        <v>13</v>
      </c>
      <c r="F222" s="1"/>
      <c r="G222" s="1"/>
      <c r="H222" s="1">
        <v>1030</v>
      </c>
      <c r="I222" s="1"/>
      <c r="S222" s="1">
        <v>0.8469476196103156</v>
      </c>
      <c r="T222" s="1">
        <v>7.669943454789613E-10</v>
      </c>
    </row>
    <row r="223" spans="1:20" ht="12.75">
      <c r="A223" s="1"/>
      <c r="B223" s="1"/>
      <c r="C223" s="1"/>
      <c r="D223" s="1">
        <v>20.910198566714</v>
      </c>
      <c r="E223" s="1">
        <v>13</v>
      </c>
      <c r="F223" s="1"/>
      <c r="G223" s="1"/>
      <c r="H223" s="1">
        <v>1070</v>
      </c>
      <c r="I223" s="1"/>
      <c r="S223" s="1">
        <v>0.7984789034103674</v>
      </c>
      <c r="T223" s="1">
        <v>8.065008931057893E-10</v>
      </c>
    </row>
    <row r="224" spans="1:20" ht="12.75">
      <c r="A224" s="1"/>
      <c r="B224" s="1"/>
      <c r="C224" s="1"/>
      <c r="D224" s="1" t="s">
        <v>137</v>
      </c>
      <c r="E224" s="1">
        <v>13</v>
      </c>
      <c r="F224" s="1"/>
      <c r="G224" s="1"/>
      <c r="H224" s="1">
        <v>1100</v>
      </c>
      <c r="I224" s="1"/>
      <c r="S224" s="1">
        <v>0.8415509381169586</v>
      </c>
      <c r="T224" s="1">
        <v>8.080966276727093E-10</v>
      </c>
    </row>
    <row r="225" spans="1:20" ht="12.75">
      <c r="A225" s="1"/>
      <c r="B225" s="1"/>
      <c r="C225" s="1"/>
      <c r="D225" s="1">
        <v>21.910198566714</v>
      </c>
      <c r="E225" s="1">
        <v>13</v>
      </c>
      <c r="F225" s="1"/>
      <c r="G225" s="1"/>
      <c r="H225" s="1">
        <v>1180</v>
      </c>
      <c r="I225" s="1"/>
      <c r="S225" s="1">
        <v>0.6407521530125102</v>
      </c>
      <c r="T225" s="1">
        <v>8.243723355773926E-10</v>
      </c>
    </row>
    <row r="226" spans="1:20" ht="12.75">
      <c r="A226" s="1"/>
      <c r="B226" s="1"/>
      <c r="C226" s="1"/>
      <c r="D226" s="1" t="s">
        <v>137</v>
      </c>
      <c r="E226" s="1">
        <v>13</v>
      </c>
      <c r="F226" s="1"/>
      <c r="G226" s="1"/>
      <c r="H226" s="1">
        <v>1140</v>
      </c>
      <c r="I226" s="1"/>
      <c r="S226" s="1">
        <v>0.9508094390485518</v>
      </c>
      <c r="T226" s="1">
        <v>8.249608730368596E-10</v>
      </c>
    </row>
    <row r="227" spans="1:20" ht="12.75">
      <c r="A227" s="1"/>
      <c r="B227" s="1"/>
      <c r="C227" s="1"/>
      <c r="D227" s="1">
        <v>22.910198566714</v>
      </c>
      <c r="E227" s="1">
        <v>13</v>
      </c>
      <c r="F227" s="1"/>
      <c r="G227" s="1"/>
      <c r="H227" s="1">
        <v>1220</v>
      </c>
      <c r="I227" s="1"/>
      <c r="S227" s="1">
        <v>0.710094828309525</v>
      </c>
      <c r="T227" s="1">
        <v>8.315450129561659E-10</v>
      </c>
    </row>
    <row r="228" spans="1:20" ht="12.75">
      <c r="A228" s="1"/>
      <c r="B228" s="1"/>
      <c r="C228" s="1"/>
      <c r="D228" s="1" t="s">
        <v>137</v>
      </c>
      <c r="E228" s="1">
        <v>13</v>
      </c>
      <c r="F228" s="1"/>
      <c r="G228" s="1"/>
      <c r="H228" s="1">
        <v>1100</v>
      </c>
      <c r="I228" s="1"/>
      <c r="S228" s="1">
        <v>0.9480603069041869</v>
      </c>
      <c r="T228" s="1">
        <v>9.361017257342242E-10</v>
      </c>
    </row>
    <row r="229" spans="1:20" ht="12.75">
      <c r="A229" s="1"/>
      <c r="B229" s="1"/>
      <c r="C229" s="1"/>
      <c r="D229" s="1">
        <v>23.910198566714</v>
      </c>
      <c r="E229" s="1">
        <v>13</v>
      </c>
      <c r="F229" s="1"/>
      <c r="G229" s="1"/>
      <c r="H229" s="1">
        <v>1120</v>
      </c>
      <c r="I229" s="1"/>
      <c r="S229" s="1">
        <v>0.9738222008027295</v>
      </c>
      <c r="T229" s="1">
        <v>1.0073771806074185E-09</v>
      </c>
    </row>
    <row r="230" spans="1:20" ht="12.75">
      <c r="A230" s="1"/>
      <c r="B230" s="1"/>
      <c r="C230" s="1"/>
      <c r="D230" s="1">
        <v>19.910198566714</v>
      </c>
      <c r="E230" s="1">
        <v>13</v>
      </c>
      <c r="F230" s="1"/>
      <c r="G230" s="1"/>
      <c r="H230" s="1">
        <v>1090</v>
      </c>
      <c r="I230" s="1"/>
      <c r="S230" s="1">
        <v>0.987059504206484</v>
      </c>
      <c r="T230" s="1">
        <v>1.0161923078467814E-09</v>
      </c>
    </row>
    <row r="231" spans="1:20" ht="12.75">
      <c r="A231" s="1"/>
      <c r="B231" s="1"/>
      <c r="C231" s="1"/>
      <c r="D231" s="1" t="s">
        <v>137</v>
      </c>
      <c r="E231" s="1">
        <v>13</v>
      </c>
      <c r="F231" s="1"/>
      <c r="G231" s="1"/>
      <c r="H231" s="1">
        <v>1160</v>
      </c>
      <c r="I231" s="1"/>
      <c r="S231" s="1">
        <v>0.6363738456216845</v>
      </c>
      <c r="T231" s="1">
        <v>1.0575712947759182E-09</v>
      </c>
    </row>
    <row r="232" spans="1:20" ht="12.75">
      <c r="A232" s="1"/>
      <c r="B232" s="1"/>
      <c r="C232" s="1"/>
      <c r="D232" s="1">
        <v>20.910198566714</v>
      </c>
      <c r="E232" s="1">
        <v>13</v>
      </c>
      <c r="F232" s="1"/>
      <c r="G232" s="1"/>
      <c r="H232" s="1">
        <v>1200</v>
      </c>
      <c r="I232" s="1"/>
      <c r="S232" s="1">
        <v>0.9524389800982396</v>
      </c>
      <c r="T232" s="1">
        <v>1.0902400683679038E-09</v>
      </c>
    </row>
    <row r="233" spans="1:20" ht="12.75">
      <c r="A233" s="1"/>
      <c r="B233" s="1"/>
      <c r="C233" s="1"/>
      <c r="D233" s="1" t="s">
        <v>137</v>
      </c>
      <c r="E233" s="1">
        <v>13</v>
      </c>
      <c r="F233" s="1"/>
      <c r="G233" s="1"/>
      <c r="H233" s="1">
        <v>1150</v>
      </c>
      <c r="I233" s="1"/>
      <c r="S233" s="1">
        <v>0.8982679161306077</v>
      </c>
      <c r="T233" s="1">
        <v>1.0914237275531268E-09</v>
      </c>
    </row>
    <row r="234" spans="1:20" ht="12.75">
      <c r="A234" s="1"/>
      <c r="B234" s="1"/>
      <c r="C234" s="1"/>
      <c r="D234" s="1">
        <v>21.910198566714</v>
      </c>
      <c r="E234" s="1">
        <v>13</v>
      </c>
      <c r="F234" s="1"/>
      <c r="G234" s="1"/>
      <c r="H234" s="1">
        <v>1150</v>
      </c>
      <c r="I234" s="1"/>
      <c r="S234" s="1">
        <v>0.590960102190146</v>
      </c>
      <c r="T234" s="1">
        <v>1.1016064345580414E-09</v>
      </c>
    </row>
    <row r="235" spans="1:20" ht="12.75">
      <c r="A235" s="1"/>
      <c r="B235" s="1"/>
      <c r="C235" s="1"/>
      <c r="D235" s="1" t="s">
        <v>137</v>
      </c>
      <c r="E235" s="1">
        <v>13</v>
      </c>
      <c r="F235" s="1"/>
      <c r="G235" s="1"/>
      <c r="H235" s="1">
        <v>1140</v>
      </c>
      <c r="I235" s="1"/>
      <c r="S235" s="1">
        <v>0.8508173876744074</v>
      </c>
      <c r="T235" s="1">
        <v>1.139498841976363E-09</v>
      </c>
    </row>
    <row r="236" spans="1:20" ht="12.75">
      <c r="A236" s="1"/>
      <c r="B236" s="1"/>
      <c r="C236" s="1"/>
      <c r="D236" s="1">
        <v>22.910198566714</v>
      </c>
      <c r="E236" s="1">
        <v>13</v>
      </c>
      <c r="F236" s="1"/>
      <c r="G236" s="1"/>
      <c r="H236" s="1">
        <v>1100</v>
      </c>
      <c r="I236" s="1"/>
      <c r="S236" s="1">
        <v>0.9109961325556157</v>
      </c>
      <c r="T236" s="1">
        <v>1.1436895062766984E-09</v>
      </c>
    </row>
    <row r="237" spans="1:20" ht="12.75">
      <c r="A237" s="1"/>
      <c r="B237" s="1"/>
      <c r="C237" s="1"/>
      <c r="D237" s="1" t="s">
        <v>137</v>
      </c>
      <c r="E237" s="1">
        <v>13</v>
      </c>
      <c r="F237" s="1"/>
      <c r="G237" s="1"/>
      <c r="H237" s="1">
        <v>1130</v>
      </c>
      <c r="I237" s="1"/>
      <c r="S237" s="1">
        <v>0.9084505238656151</v>
      </c>
      <c r="T237" s="1">
        <v>1.167534445460796E-09</v>
      </c>
    </row>
    <row r="238" spans="1:20" ht="12.75">
      <c r="A238" s="1"/>
      <c r="B238" s="1"/>
      <c r="C238" s="1"/>
      <c r="D238" s="1">
        <v>23.910198566714</v>
      </c>
      <c r="E238" s="1">
        <v>13</v>
      </c>
      <c r="F238" s="1"/>
      <c r="G238" s="1"/>
      <c r="H238" s="1">
        <v>1210</v>
      </c>
      <c r="I238" s="1"/>
      <c r="S238" s="1">
        <v>0.9212805173525387</v>
      </c>
      <c r="T238" s="1">
        <v>1.1712607892683279E-09</v>
      </c>
    </row>
    <row r="239" spans="1:20" ht="12.75">
      <c r="A239" s="1"/>
      <c r="B239" s="1"/>
      <c r="C239" s="1"/>
      <c r="D239" s="1" t="s">
        <v>137</v>
      </c>
      <c r="E239" s="1">
        <v>13</v>
      </c>
      <c r="F239" s="1"/>
      <c r="G239" s="1"/>
      <c r="H239" s="1">
        <v>1030</v>
      </c>
      <c r="I239" s="1"/>
      <c r="S239" s="1">
        <v>0.7604985006129243</v>
      </c>
      <c r="T239" s="1">
        <v>1.1948603545098624E-09</v>
      </c>
    </row>
    <row r="240" spans="1:20" ht="12.75">
      <c r="A240" s="1"/>
      <c r="B240" s="1"/>
      <c r="C240" s="1"/>
      <c r="D240" s="1">
        <v>24.910198566714</v>
      </c>
      <c r="E240" s="1">
        <v>13</v>
      </c>
      <c r="F240" s="1"/>
      <c r="G240" s="1"/>
      <c r="H240" s="1">
        <v>1160</v>
      </c>
      <c r="I240" s="1"/>
      <c r="S240" s="1">
        <v>0.9240298266289022</v>
      </c>
      <c r="T240" s="1">
        <v>1.1967021798209032E-09</v>
      </c>
    </row>
    <row r="241" spans="1:20" ht="12.75">
      <c r="A241" s="1"/>
      <c r="B241" s="1"/>
      <c r="C241" s="1"/>
      <c r="D241" s="1">
        <v>20.910198566714</v>
      </c>
      <c r="E241" s="1">
        <v>13</v>
      </c>
      <c r="F241" s="1"/>
      <c r="G241" s="1"/>
      <c r="H241" s="1">
        <v>1020</v>
      </c>
      <c r="I241" s="1"/>
      <c r="S241" s="1">
        <v>0.9464314146362263</v>
      </c>
      <c r="T241" s="1">
        <v>1.2113239685831922E-09</v>
      </c>
    </row>
    <row r="242" spans="1:20" ht="12.75">
      <c r="A242" s="1"/>
      <c r="B242" s="1"/>
      <c r="C242" s="1"/>
      <c r="D242" s="1" t="s">
        <v>137</v>
      </c>
      <c r="E242" s="1">
        <v>13</v>
      </c>
      <c r="F242" s="1"/>
      <c r="G242" s="1"/>
      <c r="H242" s="1">
        <v>1120</v>
      </c>
      <c r="I242" s="1"/>
      <c r="S242" s="1">
        <v>0.9928637747933431</v>
      </c>
      <c r="T242" s="1">
        <v>1.2122513859426121E-09</v>
      </c>
    </row>
    <row r="243" spans="1:20" ht="12.75">
      <c r="A243" s="1"/>
      <c r="B243" s="1"/>
      <c r="C243" s="1"/>
      <c r="D243" s="1">
        <v>21.910198566714</v>
      </c>
      <c r="E243" s="1">
        <v>13</v>
      </c>
      <c r="F243" s="1"/>
      <c r="G243" s="1"/>
      <c r="H243" s="1">
        <v>1260</v>
      </c>
      <c r="I243" s="1"/>
      <c r="S243" s="1">
        <v>0.7708846899873887</v>
      </c>
      <c r="T243" s="1">
        <v>1.232219485236302E-09</v>
      </c>
    </row>
    <row r="244" spans="1:20" ht="12.75">
      <c r="A244" s="1"/>
      <c r="B244" s="1"/>
      <c r="C244" s="1"/>
      <c r="D244" s="1" t="s">
        <v>137</v>
      </c>
      <c r="E244" s="1">
        <v>13</v>
      </c>
      <c r="F244" s="1"/>
      <c r="G244" s="1"/>
      <c r="H244" s="1">
        <v>1200</v>
      </c>
      <c r="I244" s="1"/>
      <c r="S244" s="1">
        <v>0.4695857234576659</v>
      </c>
      <c r="T244" s="1">
        <v>1.254508219324266E-09</v>
      </c>
    </row>
    <row r="245" spans="1:20" ht="12.75">
      <c r="A245" s="1"/>
      <c r="B245" s="1"/>
      <c r="C245" s="1"/>
      <c r="D245" s="1">
        <v>22.910198566714</v>
      </c>
      <c r="E245" s="1">
        <v>13</v>
      </c>
      <c r="F245" s="1"/>
      <c r="G245" s="1"/>
      <c r="H245" s="1">
        <v>1200</v>
      </c>
      <c r="I245" s="1"/>
      <c r="S245" s="1">
        <v>0.6787330804334735</v>
      </c>
      <c r="T245" s="1">
        <v>1.2720512128137301E-09</v>
      </c>
    </row>
    <row r="246" spans="1:20" ht="12.75">
      <c r="A246" s="1"/>
      <c r="B246" s="1"/>
      <c r="C246" s="1"/>
      <c r="D246" s="1" t="s">
        <v>137</v>
      </c>
      <c r="E246" s="1">
        <v>13</v>
      </c>
      <c r="F246" s="1"/>
      <c r="G246" s="1"/>
      <c r="H246" s="1">
        <v>1160</v>
      </c>
      <c r="I246" s="1"/>
      <c r="S246" s="1">
        <v>0.652360504497028</v>
      </c>
      <c r="T246" s="1">
        <v>1.381043816490401E-09</v>
      </c>
    </row>
    <row r="247" spans="1:20" ht="12.75">
      <c r="A247" s="1"/>
      <c r="B247" s="1"/>
      <c r="C247" s="1"/>
      <c r="D247" s="1">
        <v>23.910198566714</v>
      </c>
      <c r="E247" s="1">
        <v>13</v>
      </c>
      <c r="F247" s="1"/>
      <c r="G247" s="1"/>
      <c r="H247" s="1">
        <v>1230</v>
      </c>
      <c r="I247" s="1"/>
      <c r="S247" s="1">
        <v>0.823426696324407</v>
      </c>
      <c r="T247" s="1">
        <v>1.5164518908419303E-09</v>
      </c>
    </row>
    <row r="248" spans="1:20" ht="12.75">
      <c r="A248" s="1"/>
      <c r="B248" s="1"/>
      <c r="C248" s="1"/>
      <c r="D248" s="1" t="s">
        <v>137</v>
      </c>
      <c r="E248" s="1">
        <v>13</v>
      </c>
      <c r="F248" s="1"/>
      <c r="G248" s="1"/>
      <c r="H248" s="1">
        <v>1210</v>
      </c>
      <c r="I248" s="1"/>
      <c r="S248" s="1">
        <v>0.4940235327496376</v>
      </c>
      <c r="T248" s="1">
        <v>1.5360792278680204E-09</v>
      </c>
    </row>
    <row r="249" spans="1:20" ht="12.75">
      <c r="A249" s="1"/>
      <c r="B249" s="1"/>
      <c r="C249" s="1"/>
      <c r="D249" s="1">
        <v>24.910198566714</v>
      </c>
      <c r="E249" s="1">
        <v>13</v>
      </c>
      <c r="F249" s="1"/>
      <c r="G249" s="1"/>
      <c r="H249" s="1">
        <v>1140</v>
      </c>
      <c r="I249" s="1"/>
      <c r="S249" s="1">
        <v>0.7644699205160499</v>
      </c>
      <c r="T249" s="1">
        <v>1.5517165576745294E-09</v>
      </c>
    </row>
    <row r="250" spans="1:20" ht="12.75">
      <c r="A250" s="1"/>
      <c r="B250" s="1"/>
      <c r="C250" s="1"/>
      <c r="D250" s="1" t="s">
        <v>137</v>
      </c>
      <c r="E250" s="1">
        <v>13</v>
      </c>
      <c r="F250" s="1"/>
      <c r="G250" s="1"/>
      <c r="H250" s="1">
        <v>1120</v>
      </c>
      <c r="I250" s="1"/>
      <c r="S250" s="1">
        <v>0.93288900074465</v>
      </c>
      <c r="T250" s="1">
        <v>1.618781656220386E-09</v>
      </c>
    </row>
    <row r="251" spans="1:20" ht="12.75">
      <c r="A251" s="1"/>
      <c r="B251" s="1"/>
      <c r="C251" s="1"/>
      <c r="D251" s="1">
        <v>25.910198566714</v>
      </c>
      <c r="E251" s="1">
        <v>13</v>
      </c>
      <c r="F251" s="1"/>
      <c r="G251" s="1"/>
      <c r="H251" s="1">
        <v>1200</v>
      </c>
      <c r="I251" s="1"/>
      <c r="S251" s="1">
        <v>0.9425624440190541</v>
      </c>
      <c r="T251" s="1">
        <v>1.660379714954112E-09</v>
      </c>
    </row>
    <row r="252" spans="1:20" ht="12.75">
      <c r="A252" s="1"/>
      <c r="B252" s="1"/>
      <c r="C252" s="1"/>
      <c r="D252" s="1">
        <v>21.910198566714</v>
      </c>
      <c r="E252" s="1">
        <v>13</v>
      </c>
      <c r="F252" s="1"/>
      <c r="G252" s="1"/>
      <c r="H252" s="1">
        <v>1120</v>
      </c>
      <c r="I252" s="1"/>
      <c r="S252" s="1">
        <v>0.7853441680694964</v>
      </c>
      <c r="T252" s="1">
        <v>1.6924300437390442E-09</v>
      </c>
    </row>
    <row r="253" spans="1:20" ht="12.75">
      <c r="A253" s="1"/>
      <c r="B253" s="1"/>
      <c r="C253" s="1"/>
      <c r="D253" s="1" t="s">
        <v>137</v>
      </c>
      <c r="E253" s="1">
        <v>13</v>
      </c>
      <c r="F253" s="1"/>
      <c r="G253" s="1"/>
      <c r="H253" s="1">
        <v>1110</v>
      </c>
      <c r="I253" s="1"/>
      <c r="S253" s="1">
        <v>0.9884858006556794</v>
      </c>
      <c r="T253" s="1">
        <v>1.7940287055700647E-09</v>
      </c>
    </row>
    <row r="254" spans="1:20" ht="12.75">
      <c r="A254" s="1"/>
      <c r="B254" s="1"/>
      <c r="C254" s="1"/>
      <c r="D254" s="1">
        <v>22.910198566714</v>
      </c>
      <c r="E254" s="1">
        <v>13</v>
      </c>
      <c r="F254" s="1"/>
      <c r="G254" s="1"/>
      <c r="H254" s="1">
        <v>1210</v>
      </c>
      <c r="I254" s="1"/>
      <c r="S254" s="1">
        <v>0.8871696584137387</v>
      </c>
      <c r="T254" s="1">
        <v>1.992764360210186E-09</v>
      </c>
    </row>
    <row r="255" spans="1:20" ht="12.75">
      <c r="A255" s="1"/>
      <c r="B255" s="1"/>
      <c r="C255" s="1"/>
      <c r="D255" s="1" t="s">
        <v>137</v>
      </c>
      <c r="E255" s="1">
        <v>13</v>
      </c>
      <c r="F255" s="1"/>
      <c r="G255" s="1"/>
      <c r="H255" s="1">
        <v>1090</v>
      </c>
      <c r="I255" s="1"/>
      <c r="S255" s="1">
        <v>0.689526890187625</v>
      </c>
      <c r="T255" s="1">
        <v>2.041077564978494E-09</v>
      </c>
    </row>
    <row r="256" spans="1:20" ht="12.75">
      <c r="A256" s="1"/>
      <c r="B256" s="1"/>
      <c r="C256" s="1"/>
      <c r="D256" s="1">
        <v>23.910198566714</v>
      </c>
      <c r="E256" s="1">
        <v>13</v>
      </c>
      <c r="F256" s="1"/>
      <c r="G256" s="1"/>
      <c r="H256" s="1">
        <v>1110</v>
      </c>
      <c r="I256" s="1"/>
      <c r="S256" s="1">
        <v>0.7945086635694274</v>
      </c>
      <c r="T256" s="1">
        <v>2.108941649031855E-09</v>
      </c>
    </row>
    <row r="257" spans="1:20" ht="12.75">
      <c r="A257" s="1"/>
      <c r="B257" s="1"/>
      <c r="C257" s="1"/>
      <c r="D257" s="1" t="s">
        <v>137</v>
      </c>
      <c r="E257" s="1">
        <v>13</v>
      </c>
      <c r="F257" s="1"/>
      <c r="G257" s="1"/>
      <c r="H257" s="1">
        <v>1170</v>
      </c>
      <c r="I257" s="1"/>
      <c r="S257" s="1">
        <v>0.3903670524826506</v>
      </c>
      <c r="T257" s="1">
        <v>2.335287787807198E-09</v>
      </c>
    </row>
    <row r="258" spans="1:20" ht="12.75">
      <c r="A258" s="1"/>
      <c r="B258" s="1"/>
      <c r="C258" s="1"/>
      <c r="D258" s="1">
        <v>24.910198566714</v>
      </c>
      <c r="E258" s="1">
        <v>13</v>
      </c>
      <c r="F258" s="1"/>
      <c r="G258" s="1"/>
      <c r="H258" s="1">
        <v>1130</v>
      </c>
      <c r="I258" s="1"/>
      <c r="S258" s="1">
        <v>0.8886973548761379</v>
      </c>
      <c r="T258" s="1">
        <v>2.5812002853003403E-09</v>
      </c>
    </row>
    <row r="259" spans="1:20" ht="12.75">
      <c r="A259" s="1"/>
      <c r="B259" s="1"/>
      <c r="C259" s="1"/>
      <c r="D259" s="1" t="s">
        <v>137</v>
      </c>
      <c r="E259" s="1">
        <v>13</v>
      </c>
      <c r="F259" s="1"/>
      <c r="G259" s="1"/>
      <c r="H259" s="1">
        <v>1170</v>
      </c>
      <c r="I259" s="1"/>
      <c r="S259" s="1">
        <v>0.877191086570102</v>
      </c>
      <c r="T259" s="1">
        <v>2.5913842076472938E-09</v>
      </c>
    </row>
    <row r="260" spans="1:20" ht="12.75">
      <c r="A260" s="1"/>
      <c r="B260" s="1"/>
      <c r="C260" s="1"/>
      <c r="D260" s="1">
        <v>25.910198566714</v>
      </c>
      <c r="E260" s="1">
        <v>13</v>
      </c>
      <c r="F260" s="1"/>
      <c r="G260" s="1"/>
      <c r="H260" s="1">
        <v>1190</v>
      </c>
      <c r="I260" s="1"/>
      <c r="S260" s="1">
        <v>0.8246491905022428</v>
      </c>
      <c r="T260" s="1">
        <v>2.610974783713697E-09</v>
      </c>
    </row>
    <row r="261" spans="1:20" ht="12.75">
      <c r="A261" s="1"/>
      <c r="B261" s="1"/>
      <c r="C261" s="1"/>
      <c r="D261" s="1" t="s">
        <v>137</v>
      </c>
      <c r="E261" s="1">
        <v>13</v>
      </c>
      <c r="F261" s="1"/>
      <c r="G261" s="1"/>
      <c r="H261" s="1">
        <v>1090</v>
      </c>
      <c r="I261" s="1"/>
      <c r="S261" s="1">
        <v>0.4008548950506281</v>
      </c>
      <c r="T261" s="1">
        <v>2.650760103197481E-09</v>
      </c>
    </row>
    <row r="262" spans="1:20" ht="12.75">
      <c r="A262" s="1"/>
      <c r="B262" s="1"/>
      <c r="C262" s="1"/>
      <c r="D262" s="1">
        <v>26.910198566714</v>
      </c>
      <c r="E262" s="1">
        <v>13</v>
      </c>
      <c r="F262" s="1"/>
      <c r="G262" s="1"/>
      <c r="H262" s="1">
        <v>1290</v>
      </c>
      <c r="I262" s="1"/>
      <c r="S262" s="1">
        <v>0.9253545775299865</v>
      </c>
      <c r="T262" s="1">
        <v>2.7109137087568066E-09</v>
      </c>
    </row>
    <row r="263" spans="1:20" ht="12.75">
      <c r="A263" s="1"/>
      <c r="B263" s="1"/>
      <c r="C263" s="1"/>
      <c r="D263" s="1">
        <v>22.910198566714</v>
      </c>
      <c r="E263" s="1">
        <v>13</v>
      </c>
      <c r="F263" s="1"/>
      <c r="G263" s="1"/>
      <c r="H263" s="1">
        <v>1120</v>
      </c>
      <c r="I263" s="1"/>
      <c r="S263" s="1">
        <v>0.7268969926461397</v>
      </c>
      <c r="T263" s="1">
        <v>2.8328062401044986E-09</v>
      </c>
    </row>
    <row r="264" spans="1:20" ht="12.75">
      <c r="A264" s="1"/>
      <c r="B264" s="1"/>
      <c r="C264" s="1"/>
      <c r="D264" s="1" t="s">
        <v>137</v>
      </c>
      <c r="E264" s="1">
        <v>13</v>
      </c>
      <c r="F264" s="1"/>
      <c r="G264" s="1"/>
      <c r="H264" s="1">
        <v>1190</v>
      </c>
      <c r="I264" s="1"/>
      <c r="S264" s="1">
        <v>0.7817808357834712</v>
      </c>
      <c r="T264" s="1">
        <v>2.9052928754542823E-09</v>
      </c>
    </row>
    <row r="265" spans="1:20" ht="12.75">
      <c r="A265" s="1"/>
      <c r="B265" s="1"/>
      <c r="C265" s="1"/>
      <c r="D265" s="1">
        <v>23.910198566714</v>
      </c>
      <c r="E265" s="1">
        <v>13</v>
      </c>
      <c r="F265" s="1"/>
      <c r="G265" s="1"/>
      <c r="H265" s="1">
        <v>1040</v>
      </c>
      <c r="I265" s="1"/>
      <c r="S265" s="1">
        <v>0.8849300146562475</v>
      </c>
      <c r="T265" s="1">
        <v>3.0334111250512225E-09</v>
      </c>
    </row>
    <row r="266" spans="1:20" ht="12.75">
      <c r="A266" s="1"/>
      <c r="B266" s="1"/>
      <c r="C266" s="1"/>
      <c r="D266" s="1" t="s">
        <v>137</v>
      </c>
      <c r="E266" s="1">
        <v>13</v>
      </c>
      <c r="F266" s="1"/>
      <c r="G266" s="1"/>
      <c r="H266" s="1">
        <v>1200</v>
      </c>
      <c r="I266" s="1"/>
      <c r="S266" s="1">
        <v>0.8340173195247105</v>
      </c>
      <c r="T266" s="1">
        <v>3.090963489430833E-09</v>
      </c>
    </row>
    <row r="267" spans="1:20" ht="12.75">
      <c r="A267" s="1"/>
      <c r="B267" s="1"/>
      <c r="C267" s="1"/>
      <c r="D267" s="1">
        <v>24.910198566714</v>
      </c>
      <c r="E267" s="1">
        <v>13</v>
      </c>
      <c r="F267" s="1"/>
      <c r="G267" s="1"/>
      <c r="H267" s="1">
        <v>1230</v>
      </c>
      <c r="I267" s="1"/>
      <c r="S267" s="1">
        <v>0.9038695833674044</v>
      </c>
      <c r="T267" s="1">
        <v>3.1117815506617005E-09</v>
      </c>
    </row>
    <row r="268" spans="1:20" ht="12.75">
      <c r="A268" s="1"/>
      <c r="B268" s="1"/>
      <c r="C268" s="1"/>
      <c r="D268" s="1" t="s">
        <v>137</v>
      </c>
      <c r="E268" s="1">
        <v>13</v>
      </c>
      <c r="F268" s="1"/>
      <c r="G268" s="1"/>
      <c r="H268" s="1">
        <v>1170</v>
      </c>
      <c r="I268" s="1"/>
      <c r="S268" s="1">
        <v>0.5922844331822468</v>
      </c>
      <c r="T268" s="1">
        <v>3.17623332342303E-09</v>
      </c>
    </row>
    <row r="269" spans="1:20" ht="12.75">
      <c r="A269" s="1"/>
      <c r="B269" s="1"/>
      <c r="C269" s="1"/>
      <c r="D269" s="1">
        <v>25.910198566714</v>
      </c>
      <c r="E269" s="1">
        <v>13</v>
      </c>
      <c r="F269" s="1"/>
      <c r="G269" s="1"/>
      <c r="H269" s="1">
        <v>1130</v>
      </c>
      <c r="I269" s="1"/>
      <c r="S269" s="1">
        <v>0.6231373971150316</v>
      </c>
      <c r="T269" s="1">
        <v>3.3774058031900714E-09</v>
      </c>
    </row>
    <row r="270" spans="1:20" ht="12.75">
      <c r="A270" s="1"/>
      <c r="B270" s="1"/>
      <c r="C270" s="1"/>
      <c r="D270" s="1" t="s">
        <v>137</v>
      </c>
      <c r="E270" s="1">
        <v>13</v>
      </c>
      <c r="F270" s="1"/>
      <c r="G270" s="1"/>
      <c r="H270" s="1">
        <v>1210</v>
      </c>
      <c r="I270" s="1"/>
      <c r="S270" s="1">
        <v>0.8693509162771065</v>
      </c>
      <c r="T270" s="1">
        <v>3.552062217258269E-09</v>
      </c>
    </row>
    <row r="271" spans="1:20" ht="12.75">
      <c r="A271" s="1"/>
      <c r="B271" s="1"/>
      <c r="C271" s="1"/>
      <c r="D271" s="1">
        <v>26.910198566714</v>
      </c>
      <c r="E271" s="1">
        <v>13</v>
      </c>
      <c r="F271" s="1"/>
      <c r="G271" s="1"/>
      <c r="H271" s="1">
        <v>1150</v>
      </c>
      <c r="I271" s="1"/>
      <c r="S271" s="1">
        <v>0.6292469316646254</v>
      </c>
      <c r="T271" s="1">
        <v>3.5657011083001517E-09</v>
      </c>
    </row>
    <row r="272" spans="1:20" ht="12.75">
      <c r="A272" s="1"/>
      <c r="B272" s="1"/>
      <c r="C272" s="1"/>
      <c r="D272" s="1" t="s">
        <v>137</v>
      </c>
      <c r="E272" s="1">
        <v>13</v>
      </c>
      <c r="F272" s="1"/>
      <c r="G272" s="1"/>
      <c r="H272" s="1">
        <v>1210</v>
      </c>
      <c r="I272" s="1"/>
      <c r="S272" s="1">
        <v>0.35085964624137933</v>
      </c>
      <c r="T272" s="1">
        <v>3.5726131260245847E-09</v>
      </c>
    </row>
    <row r="273" spans="1:20" ht="12.75">
      <c r="A273" s="1"/>
      <c r="B273" s="1"/>
      <c r="C273" s="1"/>
      <c r="D273" s="1">
        <v>27.910198566714</v>
      </c>
      <c r="E273" s="1">
        <v>13</v>
      </c>
      <c r="F273" s="1"/>
      <c r="G273" s="1"/>
      <c r="H273" s="1">
        <v>1230</v>
      </c>
      <c r="I273" s="1"/>
      <c r="S273" s="1">
        <v>0.824955069050489</v>
      </c>
      <c r="T273" s="1">
        <v>3.706351351521879E-09</v>
      </c>
    </row>
    <row r="274" spans="1:20" ht="12.75">
      <c r="A274" s="1"/>
      <c r="B274" s="1"/>
      <c r="C274" s="1"/>
      <c r="D274" s="1">
        <v>23.910198566714</v>
      </c>
      <c r="E274" s="1">
        <v>13</v>
      </c>
      <c r="F274" s="1"/>
      <c r="G274" s="1"/>
      <c r="H274" s="1">
        <v>1060</v>
      </c>
      <c r="I274" s="1"/>
      <c r="S274" s="1">
        <v>0.7296466689602024</v>
      </c>
      <c r="T274" s="1">
        <v>4.2653514162350995E-09</v>
      </c>
    </row>
    <row r="275" spans="1:20" ht="12.75">
      <c r="A275" s="1"/>
      <c r="B275" s="1"/>
      <c r="C275" s="1"/>
      <c r="D275" s="1" t="s">
        <v>137</v>
      </c>
      <c r="E275" s="1">
        <v>13</v>
      </c>
      <c r="F275" s="1"/>
      <c r="G275" s="1"/>
      <c r="H275" s="1">
        <v>1210</v>
      </c>
      <c r="I275" s="1"/>
      <c r="S275" s="1">
        <v>0.9738242918562872</v>
      </c>
      <c r="T275" s="1">
        <v>4.738423115629946E-09</v>
      </c>
    </row>
    <row r="276" spans="1:20" ht="12.75">
      <c r="A276" s="1"/>
      <c r="B276" s="1"/>
      <c r="C276" s="1"/>
      <c r="D276" s="1">
        <v>24.910198566714</v>
      </c>
      <c r="E276" s="1">
        <v>13</v>
      </c>
      <c r="F276" s="1"/>
      <c r="G276" s="1"/>
      <c r="H276" s="1">
        <v>1170</v>
      </c>
      <c r="I276" s="1"/>
      <c r="S276" s="1">
        <v>0.6524632594921409</v>
      </c>
      <c r="T276" s="1">
        <v>4.745555739367845E-09</v>
      </c>
    </row>
    <row r="277" spans="1:20" ht="12.75">
      <c r="A277" s="1"/>
      <c r="B277" s="1"/>
      <c r="C277" s="1"/>
      <c r="D277" s="1" t="s">
        <v>137</v>
      </c>
      <c r="E277" s="1">
        <v>13</v>
      </c>
      <c r="F277" s="1"/>
      <c r="G277" s="1"/>
      <c r="H277" s="1">
        <v>1200</v>
      </c>
      <c r="I277" s="1"/>
      <c r="S277" s="1">
        <v>0.5130651507724124</v>
      </c>
      <c r="T277" s="1">
        <v>5.0746735731682306E-09</v>
      </c>
    </row>
    <row r="278" spans="1:20" ht="12.75">
      <c r="A278" s="1"/>
      <c r="B278" s="1"/>
      <c r="C278" s="1"/>
      <c r="D278" s="1">
        <v>25.910198566714</v>
      </c>
      <c r="E278" s="1">
        <v>13</v>
      </c>
      <c r="F278" s="1"/>
      <c r="G278" s="1"/>
      <c r="H278" s="1">
        <v>1060</v>
      </c>
      <c r="I278" s="1"/>
      <c r="S278" s="1">
        <v>0.9429712518770792</v>
      </c>
      <c r="T278" s="1">
        <v>5.093390854316559E-09</v>
      </c>
    </row>
    <row r="279" spans="1:20" ht="12.75">
      <c r="A279" s="1"/>
      <c r="B279" s="1"/>
      <c r="C279" s="1"/>
      <c r="D279" s="1" t="s">
        <v>137</v>
      </c>
      <c r="E279" s="1">
        <v>13</v>
      </c>
      <c r="F279" s="1"/>
      <c r="G279" s="1"/>
      <c r="H279" s="1">
        <v>1190</v>
      </c>
      <c r="I279" s="1"/>
      <c r="S279" s="1">
        <v>0.5497219930766095</v>
      </c>
      <c r="T279" s="1">
        <v>5.108584495725442E-09</v>
      </c>
    </row>
    <row r="280" spans="1:20" ht="12.75">
      <c r="A280" s="1"/>
      <c r="B280" s="1"/>
      <c r="C280" s="1"/>
      <c r="D280" s="1">
        <v>26.910198566714</v>
      </c>
      <c r="E280" s="1">
        <v>13</v>
      </c>
      <c r="F280" s="1"/>
      <c r="G280" s="1"/>
      <c r="H280" s="1">
        <v>1140</v>
      </c>
      <c r="I280" s="1"/>
      <c r="S280" s="1">
        <v>0.8337124649653609</v>
      </c>
      <c r="T280" s="1">
        <v>5.186043902058989E-09</v>
      </c>
    </row>
    <row r="281" spans="1:20" ht="12.75">
      <c r="A281" s="1"/>
      <c r="B281" s="1"/>
      <c r="C281" s="1"/>
      <c r="D281" s="1" t="s">
        <v>137</v>
      </c>
      <c r="E281" s="1">
        <v>13</v>
      </c>
      <c r="F281" s="1"/>
      <c r="G281" s="1"/>
      <c r="H281" s="1">
        <v>1300</v>
      </c>
      <c r="I281" s="1"/>
      <c r="S281" s="1">
        <v>0.9851270765607891</v>
      </c>
      <c r="T281" s="1">
        <v>5.236797289309472E-09</v>
      </c>
    </row>
    <row r="282" spans="1:20" ht="12.75">
      <c r="A282" s="1"/>
      <c r="B282" s="1"/>
      <c r="C282" s="1"/>
      <c r="D282" s="1">
        <v>27.910198566714</v>
      </c>
      <c r="E282" s="1">
        <v>13</v>
      </c>
      <c r="F282" s="1"/>
      <c r="G282" s="1"/>
      <c r="H282" s="1">
        <v>1090</v>
      </c>
      <c r="I282" s="1"/>
      <c r="S282" s="1">
        <v>0.6784287596216787</v>
      </c>
      <c r="T282" s="1">
        <v>5.238654440101455E-09</v>
      </c>
    </row>
    <row r="283" spans="1:20" ht="12.75">
      <c r="A283" s="1"/>
      <c r="B283" s="1"/>
      <c r="C283" s="1"/>
      <c r="D283" s="1" t="s">
        <v>137</v>
      </c>
      <c r="E283" s="1">
        <v>13</v>
      </c>
      <c r="F283" s="1"/>
      <c r="G283" s="1"/>
      <c r="H283" s="1">
        <v>1200</v>
      </c>
      <c r="I283" s="1"/>
      <c r="S283" s="1">
        <v>0.8361563124128288</v>
      </c>
      <c r="T283" s="1">
        <v>5.334391756562533E-09</v>
      </c>
    </row>
    <row r="284" spans="1:20" ht="12.75">
      <c r="A284" s="1"/>
      <c r="B284" s="1"/>
      <c r="C284" s="1"/>
      <c r="D284" s="1">
        <v>28.910198566714</v>
      </c>
      <c r="E284" s="1">
        <v>13</v>
      </c>
      <c r="F284" s="1"/>
      <c r="G284" s="1"/>
      <c r="H284" s="1">
        <v>1110</v>
      </c>
      <c r="I284" s="1"/>
      <c r="S284" s="1">
        <v>0.5309862895789683</v>
      </c>
      <c r="T284" s="1">
        <v>5.3439429068969845E-09</v>
      </c>
    </row>
    <row r="285" spans="1:20" ht="12.75">
      <c r="A285" s="1"/>
      <c r="B285" s="1"/>
      <c r="C285" s="1"/>
      <c r="D285" s="1">
        <v>24.910198566714</v>
      </c>
      <c r="E285" s="1">
        <v>13</v>
      </c>
      <c r="F285" s="1"/>
      <c r="G285" s="1"/>
      <c r="H285" s="1">
        <v>1210</v>
      </c>
      <c r="I285" s="1"/>
      <c r="S285" s="1">
        <v>0.9614017757632798</v>
      </c>
      <c r="T285" s="1">
        <v>5.442833249542197E-09</v>
      </c>
    </row>
    <row r="286" spans="1:20" ht="12.75">
      <c r="A286" s="1"/>
      <c r="B286" s="1"/>
      <c r="C286" s="1"/>
      <c r="D286" s="1" t="s">
        <v>137</v>
      </c>
      <c r="E286" s="1">
        <v>13</v>
      </c>
      <c r="F286" s="1"/>
      <c r="G286" s="1"/>
      <c r="H286" s="1">
        <v>1150</v>
      </c>
      <c r="I286" s="1"/>
      <c r="S286" s="1">
        <v>0.9518301789185637</v>
      </c>
      <c r="T286" s="1">
        <v>5.469758829534351E-09</v>
      </c>
    </row>
    <row r="287" spans="1:20" ht="12.75">
      <c r="A287" s="1"/>
      <c r="B287" s="1"/>
      <c r="C287" s="1"/>
      <c r="D287" s="1">
        <v>25.910198566714</v>
      </c>
      <c r="E287" s="1">
        <v>13</v>
      </c>
      <c r="F287" s="1"/>
      <c r="G287" s="1"/>
      <c r="H287" s="1">
        <v>1250</v>
      </c>
      <c r="I287" s="1"/>
      <c r="S287" s="1">
        <v>0.8662968345380795</v>
      </c>
      <c r="T287" s="1">
        <v>6.046002429105056E-09</v>
      </c>
    </row>
    <row r="288" spans="1:20" ht="12.75">
      <c r="A288" s="1"/>
      <c r="B288" s="1"/>
      <c r="C288" s="1"/>
      <c r="D288" s="1" t="s">
        <v>137</v>
      </c>
      <c r="E288" s="1">
        <v>13</v>
      </c>
      <c r="F288" s="1"/>
      <c r="G288" s="1"/>
      <c r="H288" s="1">
        <v>1130</v>
      </c>
      <c r="I288" s="1"/>
      <c r="S288" s="1">
        <v>0.6773088160426242</v>
      </c>
      <c r="T288" s="1">
        <v>6.0675031026564936E-09</v>
      </c>
    </row>
    <row r="289" spans="1:20" ht="12.75">
      <c r="A289" s="1"/>
      <c r="B289" s="1"/>
      <c r="C289" s="1"/>
      <c r="D289" s="1">
        <v>26.910198566714</v>
      </c>
      <c r="E289" s="1">
        <v>13</v>
      </c>
      <c r="F289" s="1"/>
      <c r="G289" s="1"/>
      <c r="H289" s="1">
        <v>1240</v>
      </c>
      <c r="I289" s="1"/>
      <c r="S289" s="1">
        <v>0.8351382446367461</v>
      </c>
      <c r="T289" s="1">
        <v>6.192002327502824E-09</v>
      </c>
    </row>
    <row r="290" spans="1:20" ht="12.75">
      <c r="A290" s="1"/>
      <c r="B290" s="1"/>
      <c r="C290" s="1"/>
      <c r="D290" s="1" t="s">
        <v>137</v>
      </c>
      <c r="E290" s="1">
        <v>13</v>
      </c>
      <c r="F290" s="1"/>
      <c r="G290" s="1"/>
      <c r="H290" s="1">
        <v>1110</v>
      </c>
      <c r="I290" s="1"/>
      <c r="S290" s="1">
        <v>0.9088600220280774</v>
      </c>
      <c r="T290" s="1">
        <v>6.474137658188065E-09</v>
      </c>
    </row>
    <row r="291" spans="1:20" ht="12.75">
      <c r="A291" s="1"/>
      <c r="B291" s="1"/>
      <c r="C291" s="1"/>
      <c r="D291" s="1">
        <v>27.910198566714</v>
      </c>
      <c r="E291" s="1">
        <v>13</v>
      </c>
      <c r="F291" s="1"/>
      <c r="G291" s="1"/>
      <c r="H291" s="1">
        <v>1270</v>
      </c>
      <c r="I291" s="1"/>
      <c r="S291" s="1">
        <v>0.8763778248038152</v>
      </c>
      <c r="T291" s="1">
        <v>7.317890073714991E-09</v>
      </c>
    </row>
    <row r="292" spans="1:20" ht="12.75">
      <c r="A292" s="1"/>
      <c r="B292" s="1"/>
      <c r="C292" s="1"/>
      <c r="D292" s="1" t="s">
        <v>137</v>
      </c>
      <c r="E292" s="1">
        <v>13</v>
      </c>
      <c r="F292" s="1"/>
      <c r="G292" s="1"/>
      <c r="H292" s="1">
        <v>1200</v>
      </c>
      <c r="I292" s="1"/>
      <c r="S292" s="1">
        <v>0.832083720596039</v>
      </c>
      <c r="T292" s="1">
        <v>7.486026467539143E-09</v>
      </c>
    </row>
    <row r="293" spans="1:20" ht="12.75">
      <c r="A293" s="1"/>
      <c r="B293" s="1"/>
      <c r="C293" s="1"/>
      <c r="D293" s="1">
        <v>28.910198566714</v>
      </c>
      <c r="E293" s="1">
        <v>13</v>
      </c>
      <c r="F293" s="1"/>
      <c r="G293" s="1"/>
      <c r="H293" s="1">
        <v>1290</v>
      </c>
      <c r="I293" s="1"/>
      <c r="S293" s="1">
        <v>0.6808729007100158</v>
      </c>
      <c r="T293" s="1">
        <v>7.507956606704606E-09</v>
      </c>
    </row>
    <row r="294" spans="1:20" ht="12.75">
      <c r="A294" s="1"/>
      <c r="B294" s="1"/>
      <c r="C294" s="1"/>
      <c r="D294" s="1" t="s">
        <v>137</v>
      </c>
      <c r="E294" s="1">
        <v>13</v>
      </c>
      <c r="F294" s="1"/>
      <c r="G294" s="1"/>
      <c r="H294" s="1">
        <v>1170</v>
      </c>
      <c r="I294" s="1"/>
      <c r="S294" s="1">
        <v>0.8520415470957243</v>
      </c>
      <c r="T294" s="1">
        <v>7.546942600594675E-09</v>
      </c>
    </row>
    <row r="295" spans="1:20" ht="12.75">
      <c r="A295" s="1"/>
      <c r="B295" s="1"/>
      <c r="C295" s="1"/>
      <c r="D295" s="1">
        <v>29.910198566714</v>
      </c>
      <c r="E295" s="1">
        <v>13</v>
      </c>
      <c r="F295" s="1"/>
      <c r="G295" s="1"/>
      <c r="H295" s="1">
        <v>1160</v>
      </c>
      <c r="I295" s="1"/>
      <c r="S295" s="1">
        <v>0.8835056791479499</v>
      </c>
      <c r="T295" s="1">
        <v>7.650892944479095E-09</v>
      </c>
    </row>
    <row r="296" spans="1:20" ht="12.75">
      <c r="A296" s="1"/>
      <c r="B296" s="1"/>
      <c r="C296" s="1"/>
      <c r="D296" s="1">
        <v>25.910198566714</v>
      </c>
      <c r="E296" s="1">
        <v>13</v>
      </c>
      <c r="F296" s="1"/>
      <c r="G296" s="1"/>
      <c r="H296" s="1">
        <v>1170</v>
      </c>
      <c r="I296" s="1"/>
      <c r="S296" s="1">
        <v>0.6322004615573853</v>
      </c>
      <c r="T296" s="1">
        <v>7.686542455790203E-09</v>
      </c>
    </row>
    <row r="297" spans="1:20" ht="12.75">
      <c r="A297" s="1"/>
      <c r="B297" s="1"/>
      <c r="C297" s="1"/>
      <c r="D297" s="1" t="s">
        <v>137</v>
      </c>
      <c r="E297" s="1">
        <v>13</v>
      </c>
      <c r="F297" s="1"/>
      <c r="G297" s="1"/>
      <c r="H297" s="1">
        <v>1210</v>
      </c>
      <c r="I297" s="1"/>
      <c r="S297" s="1">
        <v>0.5820007197091577</v>
      </c>
      <c r="T297" s="1">
        <v>7.741643537785787E-09</v>
      </c>
    </row>
    <row r="298" spans="1:20" ht="12.75">
      <c r="A298" s="1"/>
      <c r="B298" s="1"/>
      <c r="C298" s="1"/>
      <c r="D298" s="1">
        <v>26.910198566714</v>
      </c>
      <c r="E298" s="1">
        <v>13</v>
      </c>
      <c r="F298" s="1"/>
      <c r="G298" s="1"/>
      <c r="H298" s="1">
        <v>1220</v>
      </c>
      <c r="I298" s="1"/>
      <c r="S298" s="1">
        <v>0.7696647593942556</v>
      </c>
      <c r="T298" s="1">
        <v>8.150005341294066E-09</v>
      </c>
    </row>
    <row r="299" spans="1:20" ht="12.75">
      <c r="A299" s="1"/>
      <c r="B299" s="1"/>
      <c r="C299" s="1"/>
      <c r="D299" s="1" t="s">
        <v>137</v>
      </c>
      <c r="E299" s="1">
        <v>13</v>
      </c>
      <c r="F299" s="1"/>
      <c r="G299" s="1"/>
      <c r="H299" s="1">
        <v>1200</v>
      </c>
      <c r="I299" s="1"/>
      <c r="S299" s="1">
        <v>0.4444357818163349</v>
      </c>
      <c r="T299" s="1">
        <v>8.163117090381606E-09</v>
      </c>
    </row>
    <row r="300" spans="1:20" ht="12.75">
      <c r="A300" s="1"/>
      <c r="B300" s="1"/>
      <c r="C300" s="1"/>
      <c r="D300" s="1">
        <v>27.910198566714</v>
      </c>
      <c r="E300" s="1">
        <v>13</v>
      </c>
      <c r="F300" s="1"/>
      <c r="G300" s="1"/>
      <c r="H300" s="1">
        <v>1180</v>
      </c>
      <c r="I300" s="1"/>
      <c r="S300" s="1">
        <v>0.9247451925824173</v>
      </c>
      <c r="T300" s="1">
        <v>8.391623953316511E-09</v>
      </c>
    </row>
    <row r="301" spans="1:20" ht="12.75">
      <c r="A301" s="1"/>
      <c r="B301" s="1"/>
      <c r="C301" s="1"/>
      <c r="D301" s="1" t="s">
        <v>137</v>
      </c>
      <c r="E301" s="1">
        <v>13</v>
      </c>
      <c r="F301" s="1"/>
      <c r="G301" s="1"/>
      <c r="H301" s="1">
        <v>1160</v>
      </c>
      <c r="I301" s="1"/>
      <c r="S301" s="1">
        <v>0.6530747119876485</v>
      </c>
      <c r="T301" s="1">
        <v>8.469338787344974E-09</v>
      </c>
    </row>
    <row r="302" spans="1:20" ht="12.75">
      <c r="A302" s="1"/>
      <c r="B302" s="1"/>
      <c r="C302" s="1"/>
      <c r="D302" s="1">
        <v>28.910198566714</v>
      </c>
      <c r="E302" s="1">
        <v>13</v>
      </c>
      <c r="F302" s="1"/>
      <c r="G302" s="1"/>
      <c r="H302" s="1">
        <v>1190</v>
      </c>
      <c r="I302" s="1"/>
      <c r="S302" s="1">
        <v>0.5667270554994253</v>
      </c>
      <c r="T302" s="1">
        <v>8.595872730769678E-09</v>
      </c>
    </row>
    <row r="303" spans="1:20" ht="12.75">
      <c r="A303" s="1"/>
      <c r="B303" s="1"/>
      <c r="C303" s="1"/>
      <c r="D303" s="1" t="s">
        <v>137</v>
      </c>
      <c r="E303" s="1">
        <v>13</v>
      </c>
      <c r="F303" s="1"/>
      <c r="G303" s="1"/>
      <c r="H303" s="1">
        <v>1190</v>
      </c>
      <c r="I303" s="1"/>
      <c r="S303" s="1">
        <v>0.6461506157984642</v>
      </c>
      <c r="T303" s="1">
        <v>8.661292155076355E-09</v>
      </c>
    </row>
    <row r="304" spans="1:20" ht="12.75">
      <c r="A304" s="1"/>
      <c r="B304" s="1"/>
      <c r="C304" s="1"/>
      <c r="D304" s="1">
        <v>29.910198566714</v>
      </c>
      <c r="E304" s="1">
        <v>13</v>
      </c>
      <c r="F304" s="1"/>
      <c r="G304" s="1"/>
      <c r="H304" s="1">
        <v>1170</v>
      </c>
      <c r="I304" s="1"/>
      <c r="S304" s="1">
        <v>0.6292476397991833</v>
      </c>
      <c r="T304" s="1">
        <v>8.735550626992527E-09</v>
      </c>
    </row>
    <row r="305" spans="1:20" ht="12.75">
      <c r="A305" s="1"/>
      <c r="B305" s="1"/>
      <c r="C305" s="1"/>
      <c r="D305" s="1" t="s">
        <v>137</v>
      </c>
      <c r="E305" s="1">
        <v>13</v>
      </c>
      <c r="F305" s="1"/>
      <c r="G305" s="1"/>
      <c r="H305" s="1">
        <v>1220</v>
      </c>
      <c r="I305" s="1"/>
      <c r="S305" s="1">
        <v>0.5122508393767211</v>
      </c>
      <c r="T305" s="1">
        <v>8.908609194505418E-09</v>
      </c>
    </row>
    <row r="306" spans="1:20" ht="12.75">
      <c r="A306" s="1"/>
      <c r="B306" s="1"/>
      <c r="C306" s="1"/>
      <c r="D306" s="1">
        <v>30.910198566714</v>
      </c>
      <c r="E306" s="1">
        <v>13</v>
      </c>
      <c r="F306" s="1"/>
      <c r="G306" s="1"/>
      <c r="H306" s="1">
        <v>1160</v>
      </c>
      <c r="I306" s="1"/>
      <c r="S306" s="1">
        <v>0.9234215754531145</v>
      </c>
      <c r="T306" s="1">
        <v>9.078118999099885E-09</v>
      </c>
    </row>
    <row r="307" spans="1:20" ht="12.75">
      <c r="A307" s="1"/>
      <c r="B307" s="1"/>
      <c r="C307" s="1"/>
      <c r="D307" s="1">
        <v>26.910198566714</v>
      </c>
      <c r="E307" s="1">
        <v>13</v>
      </c>
      <c r="F307" s="1"/>
      <c r="G307" s="1"/>
      <c r="H307" s="1">
        <v>1160</v>
      </c>
      <c r="I307" s="1"/>
      <c r="S307" s="1">
        <v>0.8805530341440038</v>
      </c>
      <c r="T307" s="1">
        <v>9.462897358622408E-09</v>
      </c>
    </row>
    <row r="308" spans="1:20" ht="12.75">
      <c r="A308" s="1"/>
      <c r="B308" s="1"/>
      <c r="C308" s="1"/>
      <c r="D308" s="1" t="s">
        <v>137</v>
      </c>
      <c r="E308" s="1">
        <v>13</v>
      </c>
      <c r="F308" s="1"/>
      <c r="G308" s="1"/>
      <c r="H308" s="1">
        <v>1220</v>
      </c>
      <c r="I308" s="1"/>
      <c r="S308" s="1">
        <v>0.9957178579876738</v>
      </c>
      <c r="T308" s="1">
        <v>9.487594347455272E-09</v>
      </c>
    </row>
    <row r="309" spans="1:20" ht="12.75">
      <c r="A309" s="1"/>
      <c r="B309" s="1"/>
      <c r="C309" s="1"/>
      <c r="D309" s="1">
        <v>27.910198566714</v>
      </c>
      <c r="E309" s="1">
        <v>13</v>
      </c>
      <c r="F309" s="1"/>
      <c r="G309" s="1"/>
      <c r="H309" s="1">
        <v>1200</v>
      </c>
      <c r="I309" s="1"/>
      <c r="S309" s="1">
        <v>0.677003769107992</v>
      </c>
      <c r="T309" s="1">
        <v>9.525142368880785E-09</v>
      </c>
    </row>
    <row r="310" spans="1:20" ht="12.75">
      <c r="A310" s="1"/>
      <c r="B310" s="1"/>
      <c r="C310" s="1"/>
      <c r="D310" s="1" t="s">
        <v>137</v>
      </c>
      <c r="E310" s="1">
        <v>13</v>
      </c>
      <c r="F310" s="1"/>
      <c r="G310" s="1"/>
      <c r="H310" s="1">
        <v>1060</v>
      </c>
      <c r="I310" s="1"/>
      <c r="S310" s="1">
        <v>0.5492132507396583</v>
      </c>
      <c r="T310" s="1">
        <v>9.565726771806786E-09</v>
      </c>
    </row>
    <row r="311" spans="1:20" ht="12.75">
      <c r="A311" s="1"/>
      <c r="B311" s="1"/>
      <c r="C311" s="1"/>
      <c r="D311" s="1">
        <v>28.910198566714</v>
      </c>
      <c r="E311" s="1">
        <v>13</v>
      </c>
      <c r="F311" s="1"/>
      <c r="G311" s="1"/>
      <c r="H311" s="1">
        <v>1160</v>
      </c>
      <c r="I311" s="1"/>
      <c r="S311" s="1">
        <v>0.8829968719020904</v>
      </c>
      <c r="T311" s="1">
        <v>9.610281578593231E-09</v>
      </c>
    </row>
    <row r="312" spans="1:20" ht="12.75">
      <c r="A312" s="1"/>
      <c r="B312" s="1"/>
      <c r="C312" s="1"/>
      <c r="D312" s="1" t="s">
        <v>137</v>
      </c>
      <c r="E312" s="1">
        <v>13</v>
      </c>
      <c r="F312" s="1"/>
      <c r="G312" s="1"/>
      <c r="H312" s="1">
        <v>1230</v>
      </c>
      <c r="I312" s="1"/>
      <c r="S312" s="1">
        <v>0.7045985315705137</v>
      </c>
      <c r="T312" s="1">
        <v>1.0282730677933591E-08</v>
      </c>
    </row>
    <row r="313" spans="1:20" ht="12.75">
      <c r="A313" s="1"/>
      <c r="B313" s="1"/>
      <c r="C313" s="1"/>
      <c r="D313" s="1">
        <v>29.910198566714</v>
      </c>
      <c r="E313" s="1">
        <v>13</v>
      </c>
      <c r="F313" s="1"/>
      <c r="G313" s="1"/>
      <c r="H313" s="1">
        <v>1090</v>
      </c>
      <c r="I313" s="1"/>
      <c r="S313" s="1">
        <v>0.8487835535364587</v>
      </c>
      <c r="T313" s="1">
        <v>1.0344650260042832E-08</v>
      </c>
    </row>
    <row r="314" spans="1:20" ht="12.75">
      <c r="A314" s="1"/>
      <c r="B314" s="1"/>
      <c r="C314" s="1"/>
      <c r="D314" s="1" t="s">
        <v>137</v>
      </c>
      <c r="E314" s="1">
        <v>13</v>
      </c>
      <c r="F314" s="1"/>
      <c r="G314" s="1"/>
      <c r="H314" s="1">
        <v>1120</v>
      </c>
      <c r="I314" s="1"/>
      <c r="S314" s="1">
        <v>0.8748509641537201</v>
      </c>
      <c r="T314" s="1">
        <v>1.0643242286485066E-08</v>
      </c>
    </row>
    <row r="315" spans="1:20" ht="12.75">
      <c r="A315" s="1"/>
      <c r="B315" s="1"/>
      <c r="C315" s="1"/>
      <c r="D315" s="1">
        <v>30.910198566714</v>
      </c>
      <c r="E315" s="1">
        <v>13</v>
      </c>
      <c r="F315" s="1"/>
      <c r="G315" s="1"/>
      <c r="H315" s="1">
        <v>1150</v>
      </c>
      <c r="I315" s="1"/>
      <c r="S315" s="1">
        <v>0.30239191426912226</v>
      </c>
      <c r="T315" s="1">
        <v>1.0758962424136138E-08</v>
      </c>
    </row>
    <row r="316" spans="1:20" ht="12.75">
      <c r="A316" s="1"/>
      <c r="B316" s="1"/>
      <c r="C316" s="1"/>
      <c r="D316" s="1" t="s">
        <v>137</v>
      </c>
      <c r="E316" s="1">
        <v>13</v>
      </c>
      <c r="F316" s="1"/>
      <c r="G316" s="1"/>
      <c r="H316" s="1">
        <v>1130</v>
      </c>
      <c r="I316" s="1"/>
      <c r="S316" s="1">
        <v>0.8096825753438155</v>
      </c>
      <c r="T316" s="1">
        <v>1.0906587305100687E-08</v>
      </c>
    </row>
    <row r="317" spans="1:20" ht="12.75">
      <c r="A317" s="1"/>
      <c r="B317" s="1"/>
      <c r="C317" s="1"/>
      <c r="D317" s="1">
        <v>31.910198566714</v>
      </c>
      <c r="E317" s="1">
        <v>13</v>
      </c>
      <c r="F317" s="1"/>
      <c r="G317" s="1"/>
      <c r="H317" s="1">
        <v>1120</v>
      </c>
      <c r="I317" s="1"/>
      <c r="S317" s="1">
        <v>0.9515257444921841</v>
      </c>
      <c r="T317" s="1">
        <v>1.0941361926576145E-08</v>
      </c>
    </row>
    <row r="318" spans="1:20" ht="12.75">
      <c r="A318" s="1"/>
      <c r="B318" s="1"/>
      <c r="C318" s="1"/>
      <c r="D318" s="1">
        <v>27.910198566714</v>
      </c>
      <c r="E318" s="1">
        <v>13</v>
      </c>
      <c r="F318" s="1"/>
      <c r="G318" s="1"/>
      <c r="H318" s="1">
        <v>1180</v>
      </c>
      <c r="I318" s="1"/>
      <c r="S318" s="1">
        <v>0.8128392763079839</v>
      </c>
      <c r="T318" s="1">
        <v>1.182020752945148E-08</v>
      </c>
    </row>
    <row r="319" spans="1:20" ht="12.75">
      <c r="A319" s="1"/>
      <c r="B319" s="1"/>
      <c r="C319" s="1"/>
      <c r="D319" s="1" t="s">
        <v>137</v>
      </c>
      <c r="E319" s="1">
        <v>13</v>
      </c>
      <c r="F319" s="1"/>
      <c r="G319" s="1"/>
      <c r="H319" s="1">
        <v>1260</v>
      </c>
      <c r="I319" s="1"/>
      <c r="S319" s="1">
        <v>0.7264912060753854</v>
      </c>
      <c r="T319" s="1">
        <v>1.225121511588438E-08</v>
      </c>
    </row>
    <row r="320" spans="1:20" ht="12.75">
      <c r="A320" s="1"/>
      <c r="B320" s="1"/>
      <c r="C320" s="1"/>
      <c r="D320" s="1">
        <v>28.910198566714</v>
      </c>
      <c r="E320" s="1">
        <v>13</v>
      </c>
      <c r="F320" s="1"/>
      <c r="G320" s="1"/>
      <c r="H320" s="1">
        <v>1240</v>
      </c>
      <c r="I320" s="1"/>
      <c r="S320" s="1">
        <v>0.945314698443469</v>
      </c>
      <c r="T320" s="1">
        <v>1.3427071945318544E-08</v>
      </c>
    </row>
    <row r="321" spans="1:20" ht="12.75">
      <c r="A321" s="1"/>
      <c r="B321" s="1"/>
      <c r="C321" s="1"/>
      <c r="D321" s="1" t="s">
        <v>137</v>
      </c>
      <c r="E321" s="1">
        <v>13</v>
      </c>
      <c r="F321" s="1"/>
      <c r="G321" s="1"/>
      <c r="H321" s="1">
        <v>1250</v>
      </c>
      <c r="I321" s="1"/>
      <c r="S321" s="1">
        <v>0.9334011296128681</v>
      </c>
      <c r="T321" s="1">
        <v>1.3775324662260209E-08</v>
      </c>
    </row>
    <row r="322" spans="1:20" ht="12.75">
      <c r="A322" s="1"/>
      <c r="B322" s="1"/>
      <c r="C322" s="1"/>
      <c r="D322" s="1">
        <v>29.910198566714</v>
      </c>
      <c r="E322" s="1">
        <v>13</v>
      </c>
      <c r="F322" s="1"/>
      <c r="G322" s="1"/>
      <c r="H322" s="1">
        <v>1140</v>
      </c>
      <c r="I322" s="1"/>
      <c r="S322" s="1">
        <v>0.6742548549575429</v>
      </c>
      <c r="T322" s="1">
        <v>1.3778563814460957E-08</v>
      </c>
    </row>
    <row r="323" spans="1:20" ht="12.75">
      <c r="A323" s="1"/>
      <c r="B323" s="1"/>
      <c r="C323" s="1"/>
      <c r="D323" s="1" t="s">
        <v>137</v>
      </c>
      <c r="E323" s="1">
        <v>13</v>
      </c>
      <c r="F323" s="1"/>
      <c r="G323" s="1"/>
      <c r="H323" s="1">
        <v>1140</v>
      </c>
      <c r="I323" s="1"/>
      <c r="S323" s="1">
        <v>0.9592649123553827</v>
      </c>
      <c r="T323" s="1">
        <v>1.420917337489711E-08</v>
      </c>
    </row>
    <row r="324" spans="1:20" ht="12.75">
      <c r="A324" s="1"/>
      <c r="B324" s="1"/>
      <c r="C324" s="1"/>
      <c r="D324" s="1">
        <v>30.910198566714</v>
      </c>
      <c r="E324" s="1">
        <v>13</v>
      </c>
      <c r="F324" s="1"/>
      <c r="G324" s="1"/>
      <c r="H324" s="1">
        <v>1130</v>
      </c>
      <c r="I324" s="1"/>
      <c r="S324" s="1">
        <v>0.4856748923851102</v>
      </c>
      <c r="T324" s="1">
        <v>1.485434717771332E-08</v>
      </c>
    </row>
    <row r="325" spans="1:20" ht="12.75">
      <c r="A325" s="1"/>
      <c r="B325" s="1"/>
      <c r="C325" s="1"/>
      <c r="D325" s="1" t="s">
        <v>137</v>
      </c>
      <c r="E325" s="1">
        <v>13</v>
      </c>
      <c r="F325" s="1"/>
      <c r="G325" s="1"/>
      <c r="H325" s="1">
        <v>1160</v>
      </c>
      <c r="I325" s="1"/>
      <c r="S325" s="1">
        <v>0.6083739373644432</v>
      </c>
      <c r="T325" s="1">
        <v>1.501672436295582E-08</v>
      </c>
    </row>
    <row r="326" spans="1:20" ht="12.75">
      <c r="A326" s="1"/>
      <c r="B326" s="1"/>
      <c r="C326" s="1"/>
      <c r="D326" s="1">
        <v>31.910198566714</v>
      </c>
      <c r="E326" s="1">
        <v>13</v>
      </c>
      <c r="F326" s="1"/>
      <c r="G326" s="1"/>
      <c r="H326" s="1">
        <v>1320</v>
      </c>
      <c r="I326" s="1"/>
      <c r="S326" s="1">
        <v>0.5938129394059724</v>
      </c>
      <c r="T326" s="1">
        <v>1.5136497300015527E-08</v>
      </c>
    </row>
    <row r="327" spans="1:20" ht="12.75">
      <c r="A327" s="1"/>
      <c r="B327" s="1"/>
      <c r="C327" s="1"/>
      <c r="D327" s="1" t="s">
        <v>137</v>
      </c>
      <c r="E327" s="1">
        <v>13</v>
      </c>
      <c r="F327" s="1"/>
      <c r="G327" s="1"/>
      <c r="H327" s="1">
        <v>1050</v>
      </c>
      <c r="I327" s="1"/>
      <c r="S327" s="1">
        <v>0.6318956006162308</v>
      </c>
      <c r="T327" s="1">
        <v>1.5386253191765987E-08</v>
      </c>
    </row>
    <row r="328" spans="1:20" ht="12.75">
      <c r="A328" s="1"/>
      <c r="B328" s="1"/>
      <c r="C328" s="1"/>
      <c r="D328" s="1">
        <v>32.910198566714</v>
      </c>
      <c r="E328" s="1">
        <v>13</v>
      </c>
      <c r="F328" s="1"/>
      <c r="G328" s="1"/>
      <c r="H328" s="1">
        <v>1210</v>
      </c>
      <c r="I328" s="1"/>
      <c r="S328" s="1">
        <v>0.4578768376343385</v>
      </c>
      <c r="T328" s="1">
        <v>1.5694114406477223E-08</v>
      </c>
    </row>
    <row r="329" spans="1:20" ht="12.75">
      <c r="A329" s="1"/>
      <c r="B329" s="1"/>
      <c r="C329" s="1"/>
      <c r="D329" s="1">
        <v>28.910198566714</v>
      </c>
      <c r="E329" s="1">
        <v>13</v>
      </c>
      <c r="F329" s="1"/>
      <c r="G329" s="1"/>
      <c r="H329" s="1">
        <v>1150</v>
      </c>
      <c r="I329" s="1"/>
      <c r="S329" s="1">
        <v>0.9595706490763869</v>
      </c>
      <c r="T329" s="1">
        <v>1.6665611842810263E-08</v>
      </c>
    </row>
    <row r="330" spans="1:20" ht="12.75">
      <c r="A330" s="1"/>
      <c r="B330" s="1"/>
      <c r="C330" s="1"/>
      <c r="D330" s="1" t="s">
        <v>137</v>
      </c>
      <c r="E330" s="1">
        <v>13</v>
      </c>
      <c r="F330" s="1"/>
      <c r="G330" s="1"/>
      <c r="H330" s="1">
        <v>1180</v>
      </c>
      <c r="I330" s="1"/>
      <c r="S330" s="1">
        <v>0.5814921940610842</v>
      </c>
      <c r="T330" s="1">
        <v>1.710316672130302E-08</v>
      </c>
    </row>
    <row r="331" spans="1:20" ht="12.75">
      <c r="A331" s="1"/>
      <c r="B331" s="1"/>
      <c r="C331" s="1"/>
      <c r="D331" s="1">
        <v>29.910198566714</v>
      </c>
      <c r="E331" s="1">
        <v>13</v>
      </c>
      <c r="F331" s="1"/>
      <c r="G331" s="1"/>
      <c r="H331" s="1">
        <v>1200</v>
      </c>
      <c r="I331" s="1"/>
      <c r="S331" s="1">
        <v>0.9904239913641468</v>
      </c>
      <c r="T331" s="1">
        <v>1.8146316865641732E-08</v>
      </c>
    </row>
    <row r="332" spans="1:20" ht="12.75">
      <c r="A332" s="1"/>
      <c r="B332" s="1"/>
      <c r="C332" s="1"/>
      <c r="D332" s="1" t="s">
        <v>137</v>
      </c>
      <c r="E332" s="1">
        <v>13</v>
      </c>
      <c r="F332" s="1"/>
      <c r="G332" s="1"/>
      <c r="H332" s="1">
        <v>1280</v>
      </c>
      <c r="I332" s="1"/>
      <c r="S332" s="1">
        <v>0.31135240345284254</v>
      </c>
      <c r="T332" s="1">
        <v>1.8456680779220173E-08</v>
      </c>
    </row>
    <row r="333" spans="1:20" ht="12.75">
      <c r="A333" s="1"/>
      <c r="B333" s="1"/>
      <c r="C333" s="1"/>
      <c r="D333" s="1">
        <v>30.910198566714</v>
      </c>
      <c r="E333" s="1">
        <v>13</v>
      </c>
      <c r="F333" s="1"/>
      <c r="G333" s="1"/>
      <c r="H333" s="1">
        <v>1300</v>
      </c>
      <c r="I333" s="1"/>
      <c r="S333" s="1">
        <v>0.7255752575336691</v>
      </c>
      <c r="T333" s="1">
        <v>1.846987165343522E-08</v>
      </c>
    </row>
    <row r="334" spans="1:20" ht="12.75">
      <c r="A334" s="1"/>
      <c r="B334" s="1"/>
      <c r="C334" s="1"/>
      <c r="D334" s="1" t="s">
        <v>137</v>
      </c>
      <c r="E334" s="1">
        <v>13</v>
      </c>
      <c r="F334" s="1"/>
      <c r="G334" s="1"/>
      <c r="H334" s="1">
        <v>1160</v>
      </c>
      <c r="I334" s="1"/>
      <c r="S334" s="1">
        <v>0.8759718632921722</v>
      </c>
      <c r="T334" s="1">
        <v>1.8511437867906112E-08</v>
      </c>
    </row>
    <row r="335" spans="1:20" ht="12.75">
      <c r="A335" s="1"/>
      <c r="B335" s="1"/>
      <c r="C335" s="1"/>
      <c r="D335" s="1">
        <v>31.910198566714</v>
      </c>
      <c r="E335" s="1">
        <v>13</v>
      </c>
      <c r="F335" s="1"/>
      <c r="G335" s="1"/>
      <c r="H335" s="1">
        <v>1310</v>
      </c>
      <c r="I335" s="1"/>
      <c r="S335" s="1">
        <v>0.6205931606870323</v>
      </c>
      <c r="T335" s="1">
        <v>1.851750176123465E-08</v>
      </c>
    </row>
    <row r="336" spans="1:20" ht="12.75">
      <c r="A336" s="1"/>
      <c r="B336" s="1"/>
      <c r="C336" s="1"/>
      <c r="D336" s="1" t="s">
        <v>137</v>
      </c>
      <c r="E336" s="1">
        <v>13</v>
      </c>
      <c r="F336" s="1"/>
      <c r="G336" s="1"/>
      <c r="H336" s="1">
        <v>1300</v>
      </c>
      <c r="I336" s="1"/>
      <c r="S336" s="1">
        <v>0.7780155120808001</v>
      </c>
      <c r="T336" s="1">
        <v>1.8873143088515203E-08</v>
      </c>
    </row>
    <row r="337" spans="1:20" ht="12.75">
      <c r="A337" s="1"/>
      <c r="B337" s="1"/>
      <c r="C337" s="1"/>
      <c r="D337" s="1">
        <v>32.910198566714</v>
      </c>
      <c r="E337" s="1">
        <v>13</v>
      </c>
      <c r="F337" s="1"/>
      <c r="G337" s="1"/>
      <c r="H337" s="1">
        <v>1150</v>
      </c>
      <c r="I337" s="1"/>
      <c r="S337" s="1">
        <v>0.7184474921776465</v>
      </c>
      <c r="T337" s="1">
        <v>1.8923093601584233E-08</v>
      </c>
    </row>
    <row r="338" spans="1:20" ht="12.75">
      <c r="A338" s="1"/>
      <c r="B338" s="1"/>
      <c r="C338" s="1"/>
      <c r="D338" s="1" t="s">
        <v>137</v>
      </c>
      <c r="E338" s="1">
        <v>13</v>
      </c>
      <c r="F338" s="1"/>
      <c r="G338" s="1"/>
      <c r="H338" s="1">
        <v>1130</v>
      </c>
      <c r="I338" s="1"/>
      <c r="S338" s="1">
        <v>0.4862860007427967</v>
      </c>
      <c r="T338" s="1">
        <v>2.0118817491053108E-08</v>
      </c>
    </row>
    <row r="339" spans="1:20" ht="12.75">
      <c r="A339" s="1"/>
      <c r="B339" s="1"/>
      <c r="C339" s="1"/>
      <c r="D339" s="1">
        <v>33.910198566714</v>
      </c>
      <c r="E339" s="1">
        <v>13</v>
      </c>
      <c r="F339" s="1"/>
      <c r="G339" s="1"/>
      <c r="H339" s="1">
        <v>1110</v>
      </c>
      <c r="I339" s="1"/>
      <c r="S339" s="1">
        <v>0.7737389829183494</v>
      </c>
      <c r="T339" s="1">
        <v>2.1141675871743976E-08</v>
      </c>
    </row>
    <row r="340" spans="1:20" ht="12.75">
      <c r="A340" s="1"/>
      <c r="B340" s="1"/>
      <c r="C340" s="1"/>
      <c r="D340" s="1">
        <v>29.910198566714</v>
      </c>
      <c r="E340" s="1">
        <v>13</v>
      </c>
      <c r="F340" s="1"/>
      <c r="G340" s="1"/>
      <c r="H340" s="1">
        <v>1140</v>
      </c>
      <c r="I340" s="1"/>
      <c r="S340" s="1">
        <v>0.8856455856952836</v>
      </c>
      <c r="T340" s="1">
        <v>2.2071720827892836E-08</v>
      </c>
    </row>
    <row r="341" spans="1:20" ht="12.75">
      <c r="A341" s="1"/>
      <c r="B341" s="1"/>
      <c r="C341" s="1"/>
      <c r="D341" s="1" t="s">
        <v>137</v>
      </c>
      <c r="E341" s="1">
        <v>13</v>
      </c>
      <c r="F341" s="1"/>
      <c r="G341" s="1"/>
      <c r="H341" s="1">
        <v>1290</v>
      </c>
      <c r="I341" s="1"/>
      <c r="S341" s="1">
        <v>0.8283177284610608</v>
      </c>
      <c r="T341" s="1">
        <v>2.3165342769857773E-08</v>
      </c>
    </row>
    <row r="342" spans="1:20" ht="12.75">
      <c r="A342" s="1"/>
      <c r="B342" s="1"/>
      <c r="C342" s="1"/>
      <c r="D342" s="1">
        <v>30.910198566714</v>
      </c>
      <c r="E342" s="1">
        <v>13</v>
      </c>
      <c r="F342" s="1"/>
      <c r="G342" s="1"/>
      <c r="H342" s="1">
        <v>1140</v>
      </c>
      <c r="I342" s="1"/>
      <c r="S342" s="1">
        <v>0.9652734471107316</v>
      </c>
      <c r="T342" s="1">
        <v>2.321682155354114E-08</v>
      </c>
    </row>
    <row r="343" spans="1:20" ht="12.75">
      <c r="A343" s="1"/>
      <c r="B343" s="1"/>
      <c r="C343" s="1"/>
      <c r="D343" s="1" t="s">
        <v>137</v>
      </c>
      <c r="E343" s="1">
        <v>13</v>
      </c>
      <c r="F343" s="1"/>
      <c r="G343" s="1"/>
      <c r="H343" s="1">
        <v>1150</v>
      </c>
      <c r="I343" s="1"/>
      <c r="S343" s="1">
        <v>0.9402243696137333</v>
      </c>
      <c r="T343" s="1">
        <v>2.419007493667255E-08</v>
      </c>
    </row>
    <row r="344" spans="1:20" ht="12.75">
      <c r="A344" s="1"/>
      <c r="B344" s="1"/>
      <c r="C344" s="1"/>
      <c r="D344" s="1">
        <v>31.910198566714</v>
      </c>
      <c r="E344" s="1">
        <v>13</v>
      </c>
      <c r="F344" s="1"/>
      <c r="G344" s="1"/>
      <c r="H344" s="1">
        <v>1230</v>
      </c>
      <c r="I344" s="1"/>
      <c r="S344" s="1">
        <v>0.9870642589166849</v>
      </c>
      <c r="T344" s="1">
        <v>2.4503580764555222E-08</v>
      </c>
    </row>
    <row r="345" spans="1:20" ht="12.75">
      <c r="A345" s="1"/>
      <c r="B345" s="1"/>
      <c r="C345" s="1"/>
      <c r="D345" s="1" t="s">
        <v>137</v>
      </c>
      <c r="E345" s="1">
        <v>13</v>
      </c>
      <c r="F345" s="1"/>
      <c r="G345" s="1"/>
      <c r="H345" s="1">
        <v>1260</v>
      </c>
      <c r="I345" s="1"/>
      <c r="S345" s="1">
        <v>0.7943079928583243</v>
      </c>
      <c r="T345" s="1">
        <v>2.452556143107185E-08</v>
      </c>
    </row>
    <row r="346" spans="1:20" ht="12.75">
      <c r="A346" s="1"/>
      <c r="B346" s="1"/>
      <c r="C346" s="1"/>
      <c r="D346" s="1">
        <v>32.910198566714</v>
      </c>
      <c r="E346" s="1">
        <v>13</v>
      </c>
      <c r="F346" s="1"/>
      <c r="G346" s="1"/>
      <c r="H346" s="1">
        <v>1200</v>
      </c>
      <c r="I346" s="1"/>
      <c r="S346" s="1">
        <v>0.561636595826956</v>
      </c>
      <c r="T346" s="1">
        <v>2.5096502866198848E-08</v>
      </c>
    </row>
    <row r="347" spans="1:20" ht="12.75">
      <c r="A347" s="1"/>
      <c r="B347" s="1"/>
      <c r="C347" s="1"/>
      <c r="D347" s="1" t="s">
        <v>137</v>
      </c>
      <c r="E347" s="1">
        <v>13</v>
      </c>
      <c r="F347" s="1"/>
      <c r="G347" s="1"/>
      <c r="H347" s="1">
        <v>1150</v>
      </c>
      <c r="I347" s="1"/>
      <c r="S347" s="1">
        <v>0.737285611846044</v>
      </c>
      <c r="T347" s="1">
        <v>2.5456819299717807E-08</v>
      </c>
    </row>
    <row r="348" spans="1:20" ht="12.75">
      <c r="A348" s="1"/>
      <c r="B348" s="1"/>
      <c r="C348" s="1"/>
      <c r="D348" s="1">
        <v>33.910198566714</v>
      </c>
      <c r="E348" s="1">
        <v>13</v>
      </c>
      <c r="F348" s="1"/>
      <c r="G348" s="1"/>
      <c r="H348" s="1">
        <v>1300</v>
      </c>
      <c r="I348" s="1"/>
      <c r="S348" s="1">
        <v>0.4717252057603645</v>
      </c>
      <c r="T348" s="1">
        <v>2.5548568839879774E-08</v>
      </c>
    </row>
    <row r="349" spans="1:20" ht="12.75">
      <c r="A349" s="1"/>
      <c r="B349" s="1"/>
      <c r="C349" s="1"/>
      <c r="D349" s="1" t="s">
        <v>137</v>
      </c>
      <c r="E349" s="1">
        <v>13</v>
      </c>
      <c r="F349" s="1"/>
      <c r="G349" s="1"/>
      <c r="H349" s="1">
        <v>1270</v>
      </c>
      <c r="I349" s="1"/>
      <c r="S349" s="1">
        <v>0.9189428736474987</v>
      </c>
      <c r="T349" s="1">
        <v>2.5691524403213044E-08</v>
      </c>
    </row>
    <row r="350" spans="1:20" ht="12.75">
      <c r="A350" s="1"/>
      <c r="B350" s="1"/>
      <c r="C350" s="1"/>
      <c r="D350" s="1">
        <v>34.910198566714</v>
      </c>
      <c r="E350" s="1">
        <v>13</v>
      </c>
      <c r="F350" s="1"/>
      <c r="G350" s="1"/>
      <c r="H350" s="1">
        <v>1280</v>
      </c>
      <c r="I350" s="1"/>
      <c r="S350" s="1">
        <v>0.9784091539180717</v>
      </c>
      <c r="T350" s="1">
        <v>2.5758844588109506E-08</v>
      </c>
    </row>
    <row r="351" spans="1:20" ht="12.75">
      <c r="A351" s="1"/>
      <c r="B351" s="1"/>
      <c r="C351" s="1"/>
      <c r="D351" s="1">
        <v>30.910198566714</v>
      </c>
      <c r="E351" s="1">
        <v>13</v>
      </c>
      <c r="F351" s="1"/>
      <c r="G351" s="1"/>
      <c r="H351" s="1">
        <v>1180</v>
      </c>
      <c r="I351" s="1"/>
      <c r="S351" s="1">
        <v>0.8586619932544608</v>
      </c>
      <c r="T351" s="1">
        <v>2.5916977540538657E-08</v>
      </c>
    </row>
    <row r="352" spans="1:20" ht="12.75">
      <c r="A352" s="1"/>
      <c r="B352" s="1"/>
      <c r="C352" s="1"/>
      <c r="D352" s="1" t="s">
        <v>137</v>
      </c>
      <c r="E352" s="1">
        <v>13</v>
      </c>
      <c r="F352" s="1"/>
      <c r="G352" s="1"/>
      <c r="H352" s="1">
        <v>1180</v>
      </c>
      <c r="I352" s="1"/>
      <c r="S352" s="1">
        <v>0.7866711408266485</v>
      </c>
      <c r="T352" s="1">
        <v>2.6012661327217272E-08</v>
      </c>
    </row>
    <row r="353" spans="1:20" ht="12.75">
      <c r="A353" s="1"/>
      <c r="B353" s="1"/>
      <c r="C353" s="1"/>
      <c r="D353" s="1">
        <v>31.910198566714</v>
      </c>
      <c r="E353" s="1">
        <v>13</v>
      </c>
      <c r="F353" s="1"/>
      <c r="G353" s="1"/>
      <c r="H353" s="1">
        <v>1150</v>
      </c>
      <c r="I353" s="1"/>
      <c r="S353" s="1">
        <v>0.6814851657808179</v>
      </c>
      <c r="T353" s="1">
        <v>2.6120464237315485E-08</v>
      </c>
    </row>
    <row r="354" spans="1:20" ht="12.75">
      <c r="A354" s="1"/>
      <c r="B354" s="1"/>
      <c r="C354" s="1"/>
      <c r="D354" s="1" t="s">
        <v>137</v>
      </c>
      <c r="E354" s="1">
        <v>13</v>
      </c>
      <c r="F354" s="1"/>
      <c r="G354" s="1"/>
      <c r="H354" s="1">
        <v>1150</v>
      </c>
      <c r="I354" s="1"/>
      <c r="S354" s="1">
        <v>0.9249506921927741</v>
      </c>
      <c r="T354" s="1">
        <v>2.7191856421657094E-08</v>
      </c>
    </row>
    <row r="355" spans="1:20" ht="12.75">
      <c r="A355" s="1"/>
      <c r="B355" s="1"/>
      <c r="C355" s="1"/>
      <c r="D355" s="1">
        <v>32.910198566714</v>
      </c>
      <c r="E355" s="1">
        <v>13</v>
      </c>
      <c r="F355" s="1"/>
      <c r="G355" s="1"/>
      <c r="H355" s="1">
        <v>1230</v>
      </c>
      <c r="I355" s="1"/>
      <c r="S355" s="1">
        <v>0.7354528562681955</v>
      </c>
      <c r="T355" s="1">
        <v>2.7669650479969502E-08</v>
      </c>
    </row>
    <row r="356" spans="1:20" ht="12.75">
      <c r="A356" s="1"/>
      <c r="B356" s="1"/>
      <c r="C356" s="1"/>
      <c r="D356" s="1" t="s">
        <v>137</v>
      </c>
      <c r="E356" s="1">
        <v>13</v>
      </c>
      <c r="F356" s="1"/>
      <c r="G356" s="1"/>
      <c r="H356" s="1">
        <v>1270</v>
      </c>
      <c r="I356" s="1"/>
      <c r="S356" s="1">
        <v>0.8685392036635138</v>
      </c>
      <c r="T356" s="1">
        <v>2.7689014916999773E-08</v>
      </c>
    </row>
    <row r="357" spans="1:20" ht="12.75">
      <c r="A357" s="1"/>
      <c r="B357" s="1"/>
      <c r="C357" s="1"/>
      <c r="D357" s="1">
        <v>33.910198566714</v>
      </c>
      <c r="E357" s="1">
        <v>13</v>
      </c>
      <c r="F357" s="1"/>
      <c r="G357" s="1"/>
      <c r="H357" s="1">
        <v>1190</v>
      </c>
      <c r="I357" s="1"/>
      <c r="S357" s="1">
        <v>0.6336272155082545</v>
      </c>
      <c r="T357" s="1">
        <v>2.783990244837533E-08</v>
      </c>
    </row>
    <row r="358" spans="1:20" ht="12.75">
      <c r="A358" s="1"/>
      <c r="B358" s="1"/>
      <c r="C358" s="1"/>
      <c r="D358" s="1" t="s">
        <v>137</v>
      </c>
      <c r="E358" s="1">
        <v>13</v>
      </c>
      <c r="F358" s="1"/>
      <c r="G358" s="1"/>
      <c r="H358" s="1">
        <v>1260</v>
      </c>
      <c r="I358" s="1"/>
      <c r="S358" s="1">
        <v>0.32682961158264856</v>
      </c>
      <c r="T358" s="1">
        <v>2.9046427384695052E-08</v>
      </c>
    </row>
    <row r="359" spans="1:20" ht="12.75">
      <c r="A359" s="1"/>
      <c r="B359" s="1"/>
      <c r="C359" s="1"/>
      <c r="D359" s="1">
        <v>34.910198566714</v>
      </c>
      <c r="E359" s="1">
        <v>13</v>
      </c>
      <c r="F359" s="1"/>
      <c r="G359" s="1"/>
      <c r="H359" s="1">
        <v>1190</v>
      </c>
      <c r="I359" s="1"/>
      <c r="S359" s="1">
        <v>0.9948033290168512</v>
      </c>
      <c r="T359" s="1">
        <v>2.9194611715075176E-08</v>
      </c>
    </row>
    <row r="360" spans="1:20" ht="12.75">
      <c r="A360" s="1"/>
      <c r="B360" s="1"/>
      <c r="C360" s="1"/>
      <c r="D360" s="1" t="s">
        <v>137</v>
      </c>
      <c r="E360" s="1">
        <v>13</v>
      </c>
      <c r="F360" s="1"/>
      <c r="G360" s="1"/>
      <c r="H360" s="1">
        <v>1240</v>
      </c>
      <c r="I360" s="1"/>
      <c r="S360" s="1">
        <v>0.7828019851005672</v>
      </c>
      <c r="T360" s="1">
        <v>3.0501497681216235E-08</v>
      </c>
    </row>
    <row r="361" spans="1:20" ht="12.75">
      <c r="A361" s="1"/>
      <c r="B361" s="1"/>
      <c r="C361" s="1"/>
      <c r="D361" s="1">
        <v>35.910198566714</v>
      </c>
      <c r="E361" s="1">
        <v>13</v>
      </c>
      <c r="F361" s="1"/>
      <c r="G361" s="1"/>
      <c r="H361" s="1">
        <v>1330</v>
      </c>
      <c r="I361" s="1"/>
      <c r="S361" s="1">
        <v>0.7785253066519415</v>
      </c>
      <c r="T361" s="1">
        <v>3.0642494523206424E-08</v>
      </c>
    </row>
    <row r="362" spans="1:20" ht="12.75">
      <c r="A362" s="1"/>
      <c r="B362" s="1"/>
      <c r="C362" s="1"/>
      <c r="D362" s="1">
        <v>31.910198566714</v>
      </c>
      <c r="E362" s="1">
        <v>13</v>
      </c>
      <c r="F362" s="1"/>
      <c r="G362" s="1"/>
      <c r="H362" s="1">
        <v>1200</v>
      </c>
      <c r="I362" s="1"/>
      <c r="S362" s="1">
        <v>0.8430828999371061</v>
      </c>
      <c r="T362" s="1">
        <v>3.068684598010313E-08</v>
      </c>
    </row>
    <row r="363" spans="1:20" ht="12.75">
      <c r="A363" s="1"/>
      <c r="B363" s="1"/>
      <c r="C363" s="1"/>
      <c r="D363" s="1" t="s">
        <v>137</v>
      </c>
      <c r="E363" s="1">
        <v>13</v>
      </c>
      <c r="F363" s="1"/>
      <c r="G363" s="1"/>
      <c r="H363" s="1">
        <v>1230</v>
      </c>
      <c r="I363" s="1"/>
      <c r="S363" s="1">
        <v>0.7325000519025067</v>
      </c>
      <c r="T363" s="1">
        <v>3.086999886087558E-08</v>
      </c>
    </row>
    <row r="364" spans="1:20" ht="12.75">
      <c r="A364" s="1"/>
      <c r="B364" s="1"/>
      <c r="C364" s="1"/>
      <c r="D364" s="1">
        <v>32.910198566714</v>
      </c>
      <c r="E364" s="1">
        <v>13</v>
      </c>
      <c r="F364" s="1"/>
      <c r="G364" s="1"/>
      <c r="H364" s="1">
        <v>1230</v>
      </c>
      <c r="I364" s="1"/>
      <c r="S364" s="1">
        <v>0.6167243193449246</v>
      </c>
      <c r="T364" s="1">
        <v>3.1841985110763415E-08</v>
      </c>
    </row>
    <row r="365" spans="1:20" ht="12.75">
      <c r="A365" s="1"/>
      <c r="B365" s="1"/>
      <c r="C365" s="1"/>
      <c r="D365" s="1" t="s">
        <v>137</v>
      </c>
      <c r="E365" s="1">
        <v>13</v>
      </c>
      <c r="F365" s="1"/>
      <c r="G365" s="1"/>
      <c r="H365" s="1">
        <v>1230</v>
      </c>
      <c r="I365" s="1"/>
      <c r="S365" s="1">
        <v>0.9633393079327135</v>
      </c>
      <c r="T365" s="1">
        <v>3.190450450860586E-08</v>
      </c>
    </row>
    <row r="366" spans="1:20" ht="12.75">
      <c r="A366" s="1"/>
      <c r="B366" s="1"/>
      <c r="C366" s="1"/>
      <c r="D366" s="1">
        <v>33.910198566714</v>
      </c>
      <c r="E366" s="1">
        <v>13</v>
      </c>
      <c r="F366" s="1"/>
      <c r="G366" s="1"/>
      <c r="H366" s="1">
        <v>1210</v>
      </c>
      <c r="I366" s="1"/>
      <c r="S366" s="1">
        <v>0.6859657733870561</v>
      </c>
      <c r="T366" s="1">
        <v>3.307246219190851E-08</v>
      </c>
    </row>
    <row r="367" spans="1:20" ht="12.75">
      <c r="A367" s="1"/>
      <c r="B367" s="1"/>
      <c r="C367" s="1"/>
      <c r="D367" s="1" t="s">
        <v>137</v>
      </c>
      <c r="E367" s="1">
        <v>13</v>
      </c>
      <c r="F367" s="1"/>
      <c r="G367" s="1"/>
      <c r="H367" s="1">
        <v>1230</v>
      </c>
      <c r="I367" s="1"/>
      <c r="S367" s="1">
        <v>0.6100038869012288</v>
      </c>
      <c r="T367" s="1">
        <v>3.345933452359618E-08</v>
      </c>
    </row>
    <row r="368" spans="1:20" ht="12.75">
      <c r="A368" s="1"/>
      <c r="B368" s="1"/>
      <c r="C368" s="1"/>
      <c r="D368" s="1">
        <v>34.910198566714</v>
      </c>
      <c r="E368" s="1">
        <v>13</v>
      </c>
      <c r="F368" s="1"/>
      <c r="G368" s="1"/>
      <c r="H368" s="1">
        <v>1140</v>
      </c>
      <c r="I368" s="1"/>
      <c r="S368" s="1">
        <v>0.9732165109517033</v>
      </c>
      <c r="T368" s="1">
        <v>3.368998276903774E-08</v>
      </c>
    </row>
    <row r="369" spans="1:20" ht="12.75">
      <c r="A369" s="1"/>
      <c r="B369" s="1"/>
      <c r="C369" s="1"/>
      <c r="D369" s="1" t="s">
        <v>137</v>
      </c>
      <c r="E369" s="1">
        <v>13</v>
      </c>
      <c r="F369" s="1"/>
      <c r="G369" s="1"/>
      <c r="H369" s="1">
        <v>1340</v>
      </c>
      <c r="I369" s="1"/>
      <c r="S369" s="1">
        <v>0.7209938851601292</v>
      </c>
      <c r="T369" s="1">
        <v>3.453478786655151E-08</v>
      </c>
    </row>
    <row r="370" spans="1:20" ht="12.75">
      <c r="A370" s="1"/>
      <c r="B370" s="1"/>
      <c r="C370" s="1"/>
      <c r="D370" s="1">
        <v>35.910198566714</v>
      </c>
      <c r="E370" s="1">
        <v>13</v>
      </c>
      <c r="F370" s="1"/>
      <c r="G370" s="1"/>
      <c r="H370" s="1">
        <v>1250</v>
      </c>
      <c r="I370" s="1"/>
      <c r="S370" s="1">
        <v>0.7258815460554535</v>
      </c>
      <c r="T370" s="1">
        <v>3.5141183959641946E-08</v>
      </c>
    </row>
    <row r="371" spans="1:20" ht="12.75">
      <c r="A371" s="1"/>
      <c r="B371" s="1"/>
      <c r="C371" s="1"/>
      <c r="D371" s="1" t="s">
        <v>137</v>
      </c>
      <c r="E371" s="1">
        <v>13</v>
      </c>
      <c r="F371" s="1"/>
      <c r="G371" s="1"/>
      <c r="H371" s="1">
        <v>1230</v>
      </c>
      <c r="I371" s="1"/>
      <c r="S371" s="1">
        <v>0.8618190825021348</v>
      </c>
      <c r="T371" s="1">
        <v>3.5269726343297156E-08</v>
      </c>
    </row>
    <row r="372" spans="1:20" ht="12.75">
      <c r="A372" s="1"/>
      <c r="B372" s="1"/>
      <c r="C372" s="1"/>
      <c r="D372" s="1">
        <v>36.910198566714</v>
      </c>
      <c r="E372" s="1">
        <v>13</v>
      </c>
      <c r="F372" s="1"/>
      <c r="G372" s="1"/>
      <c r="H372" s="1">
        <v>1190</v>
      </c>
      <c r="I372" s="1"/>
      <c r="S372" s="1">
        <v>0.7163099452506669</v>
      </c>
      <c r="T372" s="1">
        <v>3.5786990331574434E-08</v>
      </c>
    </row>
    <row r="373" spans="1:20" ht="12.75">
      <c r="A373" s="1"/>
      <c r="B373" s="1"/>
      <c r="C373" s="1"/>
      <c r="D373" s="1">
        <v>32.910198566714</v>
      </c>
      <c r="E373" s="1">
        <v>13</v>
      </c>
      <c r="F373" s="1"/>
      <c r="G373" s="1"/>
      <c r="H373" s="1">
        <v>1220</v>
      </c>
      <c r="I373" s="1"/>
      <c r="S373" s="1">
        <v>0.6221212437019805</v>
      </c>
      <c r="T373" s="1">
        <v>3.7634202713884704E-08</v>
      </c>
    </row>
    <row r="374" spans="1:20" ht="12.75">
      <c r="A374" s="1"/>
      <c r="B374" s="1"/>
      <c r="C374" s="1"/>
      <c r="D374" s="1" t="s">
        <v>137</v>
      </c>
      <c r="E374" s="1">
        <v>13</v>
      </c>
      <c r="F374" s="1"/>
      <c r="G374" s="1"/>
      <c r="H374" s="1">
        <v>1200</v>
      </c>
      <c r="I374" s="1"/>
      <c r="S374" s="1">
        <v>0.9989786706171375</v>
      </c>
      <c r="T374" s="1">
        <v>3.8088817085295446E-08</v>
      </c>
    </row>
    <row r="375" spans="1:20" ht="12.75">
      <c r="A375" s="1"/>
      <c r="B375" s="1"/>
      <c r="C375" s="1"/>
      <c r="D375" s="1">
        <v>33.910198566714</v>
      </c>
      <c r="E375" s="1">
        <v>13</v>
      </c>
      <c r="F375" s="1"/>
      <c r="G375" s="1"/>
      <c r="H375" s="1">
        <v>1240</v>
      </c>
      <c r="I375" s="1"/>
      <c r="S375" s="1">
        <v>0.8004182037492593</v>
      </c>
      <c r="T375" s="1">
        <v>3.855224669947016E-08</v>
      </c>
    </row>
    <row r="376" spans="1:20" ht="12.75">
      <c r="A376" s="1"/>
      <c r="B376" s="1"/>
      <c r="C376" s="1"/>
      <c r="D376" s="1" t="s">
        <v>137</v>
      </c>
      <c r="E376" s="1">
        <v>13</v>
      </c>
      <c r="F376" s="1"/>
      <c r="G376" s="1"/>
      <c r="H376" s="1">
        <v>1240</v>
      </c>
      <c r="I376" s="1"/>
      <c r="S376" s="1">
        <v>0.6663136068876723</v>
      </c>
      <c r="T376" s="1">
        <v>3.8931398904460247E-08</v>
      </c>
    </row>
    <row r="377" spans="1:20" ht="12.75">
      <c r="A377" s="1"/>
      <c r="B377" s="1"/>
      <c r="C377" s="1"/>
      <c r="D377" s="1">
        <v>34.910198566714</v>
      </c>
      <c r="E377" s="1">
        <v>13</v>
      </c>
      <c r="F377" s="1"/>
      <c r="G377" s="1"/>
      <c r="H377" s="1">
        <v>1100</v>
      </c>
      <c r="I377" s="1"/>
      <c r="S377" s="1">
        <v>0.7434975564484871</v>
      </c>
      <c r="T377" s="1">
        <v>3.905515977583157E-08</v>
      </c>
    </row>
    <row r="378" spans="1:20" ht="12.75">
      <c r="A378" s="1"/>
      <c r="B378" s="1"/>
      <c r="C378" s="1"/>
      <c r="D378" s="1" t="s">
        <v>137</v>
      </c>
      <c r="E378" s="1">
        <v>13</v>
      </c>
      <c r="F378" s="1"/>
      <c r="G378" s="1"/>
      <c r="H378" s="1">
        <v>1140</v>
      </c>
      <c r="I378" s="1"/>
      <c r="S378" s="1">
        <v>0.6690629169025721</v>
      </c>
      <c r="T378" s="1">
        <v>3.945628432718765E-08</v>
      </c>
    </row>
    <row r="379" spans="1:20" ht="12.75">
      <c r="A379" s="1"/>
      <c r="B379" s="1"/>
      <c r="C379" s="1"/>
      <c r="D379" s="1">
        <v>35.910198566714</v>
      </c>
      <c r="E379" s="1">
        <v>13</v>
      </c>
      <c r="F379" s="1"/>
      <c r="G379" s="1"/>
      <c r="H379" s="1">
        <v>1190</v>
      </c>
      <c r="I379" s="1"/>
      <c r="S379" s="1">
        <v>0.7154954759343564</v>
      </c>
      <c r="T379" s="1">
        <v>3.974663036816415E-08</v>
      </c>
    </row>
    <row r="380" spans="1:20" ht="12.75">
      <c r="A380" s="1"/>
      <c r="B380" s="1"/>
      <c r="C380" s="1"/>
      <c r="D380" s="1" t="s">
        <v>137</v>
      </c>
      <c r="E380" s="1">
        <v>13</v>
      </c>
      <c r="F380" s="1"/>
      <c r="G380" s="1"/>
      <c r="H380" s="1">
        <v>1250</v>
      </c>
      <c r="I380" s="1"/>
      <c r="S380" s="1">
        <v>0.8608010202528478</v>
      </c>
      <c r="T380" s="1">
        <v>3.981510657938407E-08</v>
      </c>
    </row>
    <row r="381" spans="1:20" ht="12.75">
      <c r="A381" s="1"/>
      <c r="B381" s="1"/>
      <c r="C381" s="1"/>
      <c r="D381" s="1">
        <v>36.910198566714</v>
      </c>
      <c r="E381" s="1">
        <v>13</v>
      </c>
      <c r="F381" s="1"/>
      <c r="G381" s="1"/>
      <c r="H381" s="1">
        <v>1240</v>
      </c>
      <c r="I381" s="1"/>
      <c r="S381" s="1">
        <v>0.864568596429443</v>
      </c>
      <c r="T381" s="1">
        <v>4.023412590409821E-08</v>
      </c>
    </row>
    <row r="382" spans="1:20" ht="12.75">
      <c r="A382" s="1"/>
      <c r="B382" s="1"/>
      <c r="C382" s="1"/>
      <c r="D382" s="1" t="s">
        <v>137</v>
      </c>
      <c r="E382" s="1">
        <v>13</v>
      </c>
      <c r="F382" s="1"/>
      <c r="G382" s="1"/>
      <c r="H382" s="1">
        <v>1230</v>
      </c>
      <c r="I382" s="1"/>
      <c r="S382" s="1">
        <v>0.8247546930817551</v>
      </c>
      <c r="T382" s="1">
        <v>4.10494494873136E-08</v>
      </c>
    </row>
    <row r="383" spans="1:20" ht="12.75">
      <c r="A383" s="1"/>
      <c r="B383" s="1"/>
      <c r="C383" s="1"/>
      <c r="D383" s="1">
        <v>37.910198566714</v>
      </c>
      <c r="E383" s="1">
        <v>13</v>
      </c>
      <c r="F383" s="1"/>
      <c r="G383" s="1"/>
      <c r="H383" s="1">
        <v>1380</v>
      </c>
      <c r="I383" s="1"/>
      <c r="S383" s="1">
        <v>0.4352722728748897</v>
      </c>
      <c r="T383" s="1">
        <v>4.312797923866638E-08</v>
      </c>
    </row>
    <row r="384" spans="1:20" ht="12.75">
      <c r="A384" s="1"/>
      <c r="B384" s="1"/>
      <c r="C384" s="1"/>
      <c r="D384" s="1">
        <v>33.910198566714</v>
      </c>
      <c r="E384" s="1">
        <v>13</v>
      </c>
      <c r="F384" s="1"/>
      <c r="G384" s="1"/>
      <c r="H384" s="1">
        <v>1190</v>
      </c>
      <c r="I384" s="1"/>
      <c r="S384" s="1">
        <v>0.9818721834674005</v>
      </c>
      <c r="T384" s="1">
        <v>4.375831721997956E-08</v>
      </c>
    </row>
    <row r="385" spans="1:20" ht="12.75">
      <c r="A385" s="1"/>
      <c r="B385" s="1"/>
      <c r="C385" s="1"/>
      <c r="D385" s="1" t="s">
        <v>137</v>
      </c>
      <c r="E385" s="1">
        <v>13</v>
      </c>
      <c r="F385" s="1"/>
      <c r="G385" s="1"/>
      <c r="H385" s="1">
        <v>1260</v>
      </c>
      <c r="I385" s="1"/>
      <c r="S385" s="1">
        <v>0.9327921067625984</v>
      </c>
      <c r="T385" s="1">
        <v>4.381087383363323E-08</v>
      </c>
    </row>
    <row r="386" spans="1:20" ht="12.75">
      <c r="A386" s="1"/>
      <c r="B386" s="1"/>
      <c r="C386" s="1"/>
      <c r="D386" s="1">
        <v>34.910198566714</v>
      </c>
      <c r="E386" s="1">
        <v>13</v>
      </c>
      <c r="F386" s="1"/>
      <c r="G386" s="1"/>
      <c r="H386" s="1">
        <v>1290</v>
      </c>
      <c r="I386" s="1"/>
      <c r="S386" s="1">
        <v>0.9775955208109641</v>
      </c>
      <c r="T386" s="1">
        <v>4.43308577512129E-08</v>
      </c>
    </row>
    <row r="387" spans="1:20" ht="12.75">
      <c r="A387" s="1"/>
      <c r="B387" s="1"/>
      <c r="C387" s="1"/>
      <c r="D387" s="1" t="s">
        <v>137</v>
      </c>
      <c r="E387" s="1">
        <v>13</v>
      </c>
      <c r="F387" s="1"/>
      <c r="G387" s="1"/>
      <c r="H387" s="1">
        <v>1230</v>
      </c>
      <c r="I387" s="1"/>
      <c r="S387" s="1">
        <v>0.7953271388302783</v>
      </c>
      <c r="T387" s="1">
        <v>4.4889135479986406E-08</v>
      </c>
    </row>
    <row r="388" spans="1:20" ht="12.75">
      <c r="A388" s="1"/>
      <c r="B388" s="1"/>
      <c r="C388" s="1"/>
      <c r="D388" s="1">
        <v>35.910198566714</v>
      </c>
      <c r="E388" s="1">
        <v>13</v>
      </c>
      <c r="F388" s="1"/>
      <c r="G388" s="1"/>
      <c r="H388" s="1">
        <v>1210</v>
      </c>
      <c r="I388" s="1"/>
      <c r="S388" s="1">
        <v>0.5730415490778609</v>
      </c>
      <c r="T388" s="1">
        <v>4.574141144313104E-08</v>
      </c>
    </row>
    <row r="389" spans="1:20" ht="12.75">
      <c r="A389" s="1"/>
      <c r="B389" s="1"/>
      <c r="C389" s="1"/>
      <c r="D389" s="1" t="s">
        <v>137</v>
      </c>
      <c r="E389" s="1">
        <v>13</v>
      </c>
      <c r="F389" s="1"/>
      <c r="G389" s="1"/>
      <c r="H389" s="1">
        <v>1310</v>
      </c>
      <c r="I389" s="1"/>
      <c r="S389" s="1">
        <v>0.9250534243848538</v>
      </c>
      <c r="T389" s="1">
        <v>4.601636634823426E-08</v>
      </c>
    </row>
    <row r="390" spans="1:20" ht="12.75">
      <c r="A390" s="1"/>
      <c r="B390" s="1"/>
      <c r="C390" s="1"/>
      <c r="D390" s="1">
        <v>36.910198566714</v>
      </c>
      <c r="E390" s="1">
        <v>13</v>
      </c>
      <c r="F390" s="1"/>
      <c r="G390" s="1"/>
      <c r="H390" s="1">
        <v>1150</v>
      </c>
      <c r="I390" s="1"/>
      <c r="S390" s="1">
        <v>0.9125288707887782</v>
      </c>
      <c r="T390" s="1">
        <v>4.6946774512514686E-08</v>
      </c>
    </row>
    <row r="391" spans="1:20" ht="12.75">
      <c r="A391" s="1"/>
      <c r="B391" s="1"/>
      <c r="C391" s="1"/>
      <c r="D391" s="1" t="s">
        <v>137</v>
      </c>
      <c r="E391" s="1">
        <v>13</v>
      </c>
      <c r="F391" s="1"/>
      <c r="G391" s="1"/>
      <c r="H391" s="1">
        <v>1380</v>
      </c>
      <c r="I391" s="1"/>
      <c r="S391" s="1">
        <v>0.8687437291219364</v>
      </c>
      <c r="T391" s="1">
        <v>4.7310704097358646E-08</v>
      </c>
    </row>
    <row r="392" spans="1:20" ht="12.75">
      <c r="A392" s="1"/>
      <c r="B392" s="1"/>
      <c r="C392" s="1"/>
      <c r="D392" s="1">
        <v>37.910198566714</v>
      </c>
      <c r="E392" s="1">
        <v>13</v>
      </c>
      <c r="F392" s="1"/>
      <c r="G392" s="1"/>
      <c r="H392" s="1">
        <v>1150</v>
      </c>
      <c r="I392" s="1"/>
      <c r="S392" s="1">
        <v>0.6652955831499556</v>
      </c>
      <c r="T392" s="1">
        <v>4.732150395892939E-08</v>
      </c>
    </row>
    <row r="393" spans="1:20" ht="12.75">
      <c r="A393" s="1"/>
      <c r="B393" s="1"/>
      <c r="C393" s="1"/>
      <c r="D393" s="1" t="s">
        <v>137</v>
      </c>
      <c r="E393" s="1">
        <v>13</v>
      </c>
      <c r="F393" s="1"/>
      <c r="G393" s="1"/>
      <c r="H393" s="1">
        <v>1260</v>
      </c>
      <c r="I393" s="1"/>
      <c r="S393" s="1">
        <v>0.8626341766823495</v>
      </c>
      <c r="T393" s="1">
        <v>4.744076408197258E-08</v>
      </c>
    </row>
    <row r="394" spans="1:20" ht="12.75">
      <c r="A394" s="1"/>
      <c r="B394" s="1"/>
      <c r="C394" s="1"/>
      <c r="D394" s="1">
        <v>38.910198566714</v>
      </c>
      <c r="E394" s="1">
        <v>13</v>
      </c>
      <c r="F394" s="1"/>
      <c r="G394" s="1"/>
      <c r="H394" s="1">
        <v>1350</v>
      </c>
      <c r="I394" s="1"/>
      <c r="S394" s="1">
        <v>0.8240422063809325</v>
      </c>
      <c r="T394" s="1">
        <v>4.943083906159465E-08</v>
      </c>
    </row>
    <row r="395" spans="1:20" ht="12.75">
      <c r="A395" s="1"/>
      <c r="B395" s="1"/>
      <c r="C395" s="1"/>
      <c r="D395" s="1">
        <v>34.910198566714</v>
      </c>
      <c r="E395" s="1">
        <v>13</v>
      </c>
      <c r="F395" s="1"/>
      <c r="G395" s="1"/>
      <c r="H395" s="1">
        <v>1300</v>
      </c>
      <c r="I395" s="1"/>
      <c r="S395" s="1">
        <v>0.8440001229608802</v>
      </c>
      <c r="T395" s="1">
        <v>5.0286045158694775E-08</v>
      </c>
    </row>
    <row r="396" spans="1:20" ht="12.75">
      <c r="A396" s="1"/>
      <c r="B396" s="1"/>
      <c r="C396" s="1"/>
      <c r="D396" s="1" t="s">
        <v>137</v>
      </c>
      <c r="E396" s="1">
        <v>13</v>
      </c>
      <c r="F396" s="1"/>
      <c r="G396" s="1"/>
      <c r="H396" s="1">
        <v>1120</v>
      </c>
      <c r="I396" s="1"/>
      <c r="S396" s="1">
        <v>0.7149866623023762</v>
      </c>
      <c r="T396" s="1">
        <v>5.0335118873500085E-08</v>
      </c>
    </row>
    <row r="397" spans="1:20" ht="12.75">
      <c r="A397" s="1"/>
      <c r="B397" s="1"/>
      <c r="C397" s="1"/>
      <c r="D397" s="1">
        <v>35.910198566714</v>
      </c>
      <c r="E397" s="1">
        <v>13</v>
      </c>
      <c r="F397" s="1"/>
      <c r="G397" s="1"/>
      <c r="H397" s="1">
        <v>1190</v>
      </c>
      <c r="I397" s="1"/>
      <c r="S397" s="1">
        <v>0.9285157668086157</v>
      </c>
      <c r="T397" s="1">
        <v>5.3236711541924387E-08</v>
      </c>
    </row>
    <row r="398" spans="1:20" ht="12.75">
      <c r="A398" s="1"/>
      <c r="B398" s="1"/>
      <c r="C398" s="1"/>
      <c r="D398" s="1" t="s">
        <v>137</v>
      </c>
      <c r="E398" s="1">
        <v>13</v>
      </c>
      <c r="F398" s="1"/>
      <c r="G398" s="1"/>
      <c r="H398" s="1">
        <v>1160</v>
      </c>
      <c r="I398" s="1"/>
      <c r="S398" s="1">
        <v>0.5045132736472617</v>
      </c>
      <c r="T398" s="1">
        <v>5.342396159295529E-08</v>
      </c>
    </row>
    <row r="399" spans="1:20" ht="12.75">
      <c r="A399" s="1"/>
      <c r="B399" s="1"/>
      <c r="C399" s="1"/>
      <c r="D399" s="1">
        <v>36.910198566714</v>
      </c>
      <c r="E399" s="1">
        <v>13</v>
      </c>
      <c r="F399" s="1"/>
      <c r="G399" s="1"/>
      <c r="H399" s="1">
        <v>1300</v>
      </c>
      <c r="I399" s="1"/>
      <c r="S399" s="1">
        <v>0.4925997517855363</v>
      </c>
      <c r="T399" s="1">
        <v>5.416142118845858E-08</v>
      </c>
    </row>
    <row r="400" spans="1:20" ht="12.75">
      <c r="A400" s="1"/>
      <c r="B400" s="1"/>
      <c r="C400" s="1"/>
      <c r="D400" s="1" t="s">
        <v>137</v>
      </c>
      <c r="E400" s="1">
        <v>13</v>
      </c>
      <c r="F400" s="1"/>
      <c r="G400" s="1"/>
      <c r="H400" s="1">
        <v>1360</v>
      </c>
      <c r="I400" s="1"/>
      <c r="S400" s="1">
        <v>0.9565179365716059</v>
      </c>
      <c r="T400" s="1">
        <v>5.436122670733081E-08</v>
      </c>
    </row>
    <row r="401" spans="1:20" ht="12.75">
      <c r="A401" s="1"/>
      <c r="B401" s="1"/>
      <c r="C401" s="1"/>
      <c r="D401" s="1">
        <v>37.910198566714</v>
      </c>
      <c r="E401" s="1">
        <v>13</v>
      </c>
      <c r="F401" s="1"/>
      <c r="G401" s="1"/>
      <c r="H401" s="1">
        <v>1280</v>
      </c>
      <c r="I401" s="1"/>
      <c r="S401" s="1">
        <v>0.5369955348208901</v>
      </c>
      <c r="T401" s="1">
        <v>5.500669764006195E-08</v>
      </c>
    </row>
    <row r="402" spans="1:20" ht="12.75">
      <c r="A402" s="1"/>
      <c r="B402" s="1"/>
      <c r="C402" s="1"/>
      <c r="D402" s="1" t="s">
        <v>137</v>
      </c>
      <c r="E402" s="1">
        <v>13</v>
      </c>
      <c r="F402" s="1"/>
      <c r="G402" s="1"/>
      <c r="H402" s="1">
        <v>1160</v>
      </c>
      <c r="I402" s="1"/>
      <c r="S402" s="1">
        <v>0.6202888306924734</v>
      </c>
      <c r="T402" s="1">
        <v>5.695564376888355E-08</v>
      </c>
    </row>
    <row r="403" spans="1:20" ht="12.75">
      <c r="A403" s="1"/>
      <c r="B403" s="1"/>
      <c r="C403" s="1"/>
      <c r="D403" s="1">
        <v>38.910198566714</v>
      </c>
      <c r="E403" s="1">
        <v>13</v>
      </c>
      <c r="F403" s="1"/>
      <c r="G403" s="1"/>
      <c r="H403" s="1">
        <v>1260</v>
      </c>
      <c r="I403" s="1"/>
      <c r="S403" s="1">
        <v>0.8825923846336705</v>
      </c>
      <c r="T403" s="1">
        <v>5.7171047375982415E-08</v>
      </c>
    </row>
    <row r="404" spans="1:20" ht="12.75">
      <c r="A404" s="1"/>
      <c r="B404" s="1"/>
      <c r="C404" s="1"/>
      <c r="D404" s="1" t="s">
        <v>137</v>
      </c>
      <c r="E404" s="1">
        <v>13</v>
      </c>
      <c r="F404" s="1"/>
      <c r="G404" s="1"/>
      <c r="H404" s="1">
        <v>1060</v>
      </c>
      <c r="I404" s="1"/>
      <c r="S404" s="1">
        <v>0.44647313602266814</v>
      </c>
      <c r="T404" s="1">
        <v>5.857945556820888E-08</v>
      </c>
    </row>
    <row r="405" spans="1:20" ht="12.75">
      <c r="A405" s="1"/>
      <c r="B405" s="1"/>
      <c r="C405" s="1"/>
      <c r="D405" s="1">
        <v>39.910198566714</v>
      </c>
      <c r="E405" s="1">
        <v>13</v>
      </c>
      <c r="F405" s="1"/>
      <c r="G405" s="1"/>
      <c r="H405" s="1">
        <v>1170</v>
      </c>
      <c r="I405" s="1"/>
      <c r="S405" s="1">
        <v>0.9538706213547843</v>
      </c>
      <c r="T405" s="1">
        <v>5.92159398480027E-08</v>
      </c>
    </row>
    <row r="406" spans="1:20" ht="12.75">
      <c r="A406" s="1"/>
      <c r="B406" s="1"/>
      <c r="C406" s="1"/>
      <c r="D406" s="1">
        <v>35.910198566714</v>
      </c>
      <c r="E406" s="1">
        <v>13</v>
      </c>
      <c r="F406" s="1"/>
      <c r="G406" s="1"/>
      <c r="H406" s="1">
        <v>1430</v>
      </c>
      <c r="I406" s="1"/>
      <c r="S406" s="1">
        <v>0.8846289771145959</v>
      </c>
      <c r="T406" s="1">
        <v>5.9600731513093E-08</v>
      </c>
    </row>
    <row r="407" spans="1:20" ht="12.75">
      <c r="A407" s="1"/>
      <c r="B407" s="1"/>
      <c r="C407" s="1"/>
      <c r="D407" s="1" t="s">
        <v>137</v>
      </c>
      <c r="E407" s="1">
        <v>13</v>
      </c>
      <c r="F407" s="1"/>
      <c r="G407" s="1"/>
      <c r="H407" s="1">
        <v>1130</v>
      </c>
      <c r="I407" s="1"/>
      <c r="S407" s="1">
        <v>0.9450117857443916</v>
      </c>
      <c r="T407" s="1">
        <v>5.990154919828748E-08</v>
      </c>
    </row>
    <row r="408" spans="1:20" ht="12.75">
      <c r="A408" s="1"/>
      <c r="B408" s="1"/>
      <c r="C408" s="1"/>
      <c r="D408" s="1">
        <v>36.910198566714</v>
      </c>
      <c r="E408" s="1">
        <v>13</v>
      </c>
      <c r="F408" s="1"/>
      <c r="G408" s="1"/>
      <c r="H408" s="1">
        <v>1310</v>
      </c>
      <c r="I408" s="1"/>
      <c r="S408" s="1">
        <v>0.791152777654113</v>
      </c>
      <c r="T408" s="1">
        <v>6.207915391184552E-08</v>
      </c>
    </row>
    <row r="409" spans="1:20" ht="12.75">
      <c r="A409" s="1"/>
      <c r="B409" s="1"/>
      <c r="C409" s="1"/>
      <c r="D409" s="1" t="s">
        <v>137</v>
      </c>
      <c r="E409" s="1">
        <v>13</v>
      </c>
      <c r="F409" s="1"/>
      <c r="G409" s="1"/>
      <c r="H409" s="1">
        <v>1200</v>
      </c>
      <c r="I409" s="1"/>
      <c r="S409" s="1">
        <v>0.7241512941351491</v>
      </c>
      <c r="T409" s="1">
        <v>6.245806161814785E-08</v>
      </c>
    </row>
    <row r="410" spans="1:20" ht="12.75">
      <c r="A410" s="1"/>
      <c r="B410" s="1"/>
      <c r="C410" s="1"/>
      <c r="D410" s="1">
        <v>37.910198566714</v>
      </c>
      <c r="E410" s="1">
        <v>13</v>
      </c>
      <c r="F410" s="1"/>
      <c r="G410" s="1"/>
      <c r="H410" s="1">
        <v>1210</v>
      </c>
      <c r="I410" s="1"/>
      <c r="S410" s="1">
        <v>0.9521397064874151</v>
      </c>
      <c r="T410" s="1">
        <v>6.33487518690919E-08</v>
      </c>
    </row>
    <row r="411" spans="1:20" ht="12.75">
      <c r="A411" s="1"/>
      <c r="B411" s="1"/>
      <c r="C411" s="1"/>
      <c r="D411" s="1" t="s">
        <v>137</v>
      </c>
      <c r="E411" s="1">
        <v>13</v>
      </c>
      <c r="F411" s="1"/>
      <c r="G411" s="1"/>
      <c r="H411" s="1">
        <v>1250</v>
      </c>
      <c r="I411" s="1"/>
      <c r="S411" s="1">
        <v>0.8006226451827159</v>
      </c>
      <c r="T411" s="1">
        <v>6.402200412739216E-08</v>
      </c>
    </row>
    <row r="412" spans="1:20" ht="12.75">
      <c r="A412" s="1"/>
      <c r="B412" s="1"/>
      <c r="C412" s="1"/>
      <c r="D412" s="1">
        <v>38.910198566714</v>
      </c>
      <c r="E412" s="1">
        <v>13</v>
      </c>
      <c r="F412" s="1"/>
      <c r="G412" s="1"/>
      <c r="H412" s="1">
        <v>1260</v>
      </c>
      <c r="I412" s="1"/>
      <c r="S412" s="1">
        <v>0.6708964733562679</v>
      </c>
      <c r="T412" s="1">
        <v>6.882181073895355E-08</v>
      </c>
    </row>
    <row r="413" spans="1:20" ht="12.75">
      <c r="A413" s="1"/>
      <c r="B413" s="1"/>
      <c r="C413" s="1"/>
      <c r="D413" s="1" t="s">
        <v>137</v>
      </c>
      <c r="E413" s="1">
        <v>13</v>
      </c>
      <c r="F413" s="1"/>
      <c r="G413" s="1"/>
      <c r="H413" s="1">
        <v>1210</v>
      </c>
      <c r="I413" s="1"/>
      <c r="S413" s="1">
        <v>0.8152857256587396</v>
      </c>
      <c r="T413" s="1">
        <v>6.948846738945656E-08</v>
      </c>
    </row>
    <row r="414" spans="1:20" ht="12.75">
      <c r="A414" s="1"/>
      <c r="B414" s="1"/>
      <c r="C414" s="1"/>
      <c r="D414" s="1">
        <v>39.910198566714</v>
      </c>
      <c r="E414" s="1">
        <v>13</v>
      </c>
      <c r="F414" s="1"/>
      <c r="G414" s="1"/>
      <c r="H414" s="1">
        <v>1370</v>
      </c>
      <c r="I414" s="1"/>
      <c r="S414" s="1">
        <v>0.6512440975720271</v>
      </c>
      <c r="T414" s="1">
        <v>6.959692444860282E-08</v>
      </c>
    </row>
    <row r="415" spans="1:20" ht="12.75">
      <c r="A415" s="1"/>
      <c r="B415" s="1"/>
      <c r="C415" s="1"/>
      <c r="D415" s="1" t="s">
        <v>137</v>
      </c>
      <c r="E415" s="1">
        <v>13</v>
      </c>
      <c r="F415" s="1"/>
      <c r="G415" s="1"/>
      <c r="H415" s="1">
        <v>1190</v>
      </c>
      <c r="I415" s="1"/>
      <c r="S415" s="1">
        <v>0.7372870650747356</v>
      </c>
      <c r="T415" s="1">
        <v>7.268951001416066E-08</v>
      </c>
    </row>
    <row r="416" spans="1:20" ht="12.75">
      <c r="A416" s="1"/>
      <c r="B416" s="1"/>
      <c r="C416" s="1"/>
      <c r="D416" s="1">
        <v>40.910198566714</v>
      </c>
      <c r="E416" s="1">
        <v>13</v>
      </c>
      <c r="F416" s="1"/>
      <c r="G416" s="1"/>
      <c r="H416" s="1">
        <v>1200</v>
      </c>
      <c r="I416" s="1"/>
      <c r="S416" s="1">
        <v>0.7595869950262881</v>
      </c>
      <c r="T416" s="1">
        <v>7.431263330584522E-08</v>
      </c>
    </row>
    <row r="417" spans="1:20" ht="12.75">
      <c r="A417" s="1"/>
      <c r="B417" s="1"/>
      <c r="C417" s="1"/>
      <c r="D417" s="1">
        <v>36.910198566714</v>
      </c>
      <c r="E417" s="1">
        <v>13</v>
      </c>
      <c r="F417" s="1"/>
      <c r="G417" s="1"/>
      <c r="H417" s="1">
        <v>1200</v>
      </c>
      <c r="I417" s="1"/>
      <c r="S417" s="1">
        <v>0.51927819875127</v>
      </c>
      <c r="T417" s="1">
        <v>7.558250082305259E-08</v>
      </c>
    </row>
    <row r="418" spans="1:20" ht="12.75">
      <c r="A418" s="1"/>
      <c r="B418" s="1"/>
      <c r="C418" s="1"/>
      <c r="D418" s="1" t="s">
        <v>137</v>
      </c>
      <c r="E418" s="1">
        <v>13</v>
      </c>
      <c r="F418" s="1"/>
      <c r="G418" s="1"/>
      <c r="H418" s="1">
        <v>1200</v>
      </c>
      <c r="I418" s="1"/>
      <c r="S418" s="1">
        <v>0.961609864332456</v>
      </c>
      <c r="T418" s="1">
        <v>7.590800520440301E-08</v>
      </c>
    </row>
    <row r="419" spans="1:20" ht="12.75">
      <c r="A419" s="1"/>
      <c r="B419" s="1"/>
      <c r="C419" s="1"/>
      <c r="D419" s="1">
        <v>37.910198566714</v>
      </c>
      <c r="E419" s="1">
        <v>13</v>
      </c>
      <c r="F419" s="1"/>
      <c r="G419" s="1"/>
      <c r="H419" s="1">
        <v>1240</v>
      </c>
      <c r="I419" s="1"/>
      <c r="S419" s="1">
        <v>0.878316248806633</v>
      </c>
      <c r="T419" s="1">
        <v>7.827642232215746E-08</v>
      </c>
    </row>
    <row r="420" spans="1:20" ht="12.75">
      <c r="A420" s="1"/>
      <c r="B420" s="1"/>
      <c r="C420" s="1"/>
      <c r="D420" s="1" t="s">
        <v>137</v>
      </c>
      <c r="E420" s="1">
        <v>13</v>
      </c>
      <c r="F420" s="1"/>
      <c r="G420" s="1"/>
      <c r="H420" s="1">
        <v>1140</v>
      </c>
      <c r="I420" s="1"/>
      <c r="S420" s="1">
        <v>0.6082737653722683</v>
      </c>
      <c r="T420" s="1">
        <v>7.898661369696293E-08</v>
      </c>
    </row>
    <row r="421" spans="1:20" ht="12.75">
      <c r="A421" s="1"/>
      <c r="B421" s="1"/>
      <c r="C421" s="1"/>
      <c r="D421" s="1">
        <v>38.910198566714</v>
      </c>
      <c r="E421" s="1">
        <v>13</v>
      </c>
      <c r="F421" s="1"/>
      <c r="G421" s="1"/>
      <c r="H421" s="1">
        <v>1380</v>
      </c>
      <c r="I421" s="1"/>
      <c r="S421" s="1">
        <v>0.8309672831149166</v>
      </c>
      <c r="T421" s="1">
        <v>8.524316210495262E-08</v>
      </c>
    </row>
    <row r="422" spans="1:20" ht="12.75">
      <c r="A422" s="1"/>
      <c r="B422" s="1"/>
      <c r="C422" s="1"/>
      <c r="D422" s="1" t="s">
        <v>137</v>
      </c>
      <c r="E422" s="1">
        <v>13</v>
      </c>
      <c r="F422" s="1"/>
      <c r="G422" s="1"/>
      <c r="H422" s="1">
        <v>1240</v>
      </c>
      <c r="I422" s="1"/>
      <c r="S422" s="1">
        <v>0.8346330553586503</v>
      </c>
      <c r="T422" s="1">
        <v>8.69117596424815E-08</v>
      </c>
    </row>
    <row r="423" spans="1:20" ht="12.75">
      <c r="A423" s="1"/>
      <c r="B423" s="1"/>
      <c r="C423" s="1"/>
      <c r="D423" s="1">
        <v>39.910198566714</v>
      </c>
      <c r="E423" s="1">
        <v>13</v>
      </c>
      <c r="F423" s="1"/>
      <c r="G423" s="1"/>
      <c r="H423" s="1">
        <v>1320</v>
      </c>
      <c r="I423" s="1"/>
      <c r="S423" s="1">
        <v>0.7761849081163801</v>
      </c>
      <c r="T423" s="1">
        <v>8.799446145657995E-08</v>
      </c>
    </row>
    <row r="424" spans="1:20" ht="12.75">
      <c r="A424" s="1"/>
      <c r="B424" s="1"/>
      <c r="C424" s="1"/>
      <c r="D424" s="1" t="s">
        <v>137</v>
      </c>
      <c r="E424" s="1">
        <v>13</v>
      </c>
      <c r="F424" s="1"/>
      <c r="G424" s="1"/>
      <c r="H424" s="1">
        <v>1190</v>
      </c>
      <c r="I424" s="1"/>
      <c r="S424" s="1">
        <v>0.8748543819815717</v>
      </c>
      <c r="T424" s="1">
        <v>8.834576998847575E-08</v>
      </c>
    </row>
    <row r="425" spans="1:20" ht="12.75">
      <c r="A425" s="1"/>
      <c r="B425" s="1"/>
      <c r="C425" s="1"/>
      <c r="D425" s="1">
        <v>40.910198566714</v>
      </c>
      <c r="E425" s="1">
        <v>13</v>
      </c>
      <c r="F425" s="1"/>
      <c r="G425" s="1"/>
      <c r="H425" s="1">
        <v>1340</v>
      </c>
      <c r="I425" s="1"/>
      <c r="S425" s="1">
        <v>0.7854512129017737</v>
      </c>
      <c r="T425" s="1">
        <v>9.53387082695583E-08</v>
      </c>
    </row>
    <row r="426" spans="1:20" ht="12.75">
      <c r="A426" s="1"/>
      <c r="B426" s="1"/>
      <c r="C426" s="1"/>
      <c r="D426" s="1" t="s">
        <v>137</v>
      </c>
      <c r="E426" s="1">
        <v>13</v>
      </c>
      <c r="F426" s="1"/>
      <c r="G426" s="1"/>
      <c r="H426" s="1">
        <v>1320</v>
      </c>
      <c r="I426" s="1"/>
      <c r="S426" s="1">
        <v>0.862635459834066</v>
      </c>
      <c r="T426" s="1">
        <v>9.899063283171114E-08</v>
      </c>
    </row>
    <row r="427" spans="1:20" ht="12.75">
      <c r="A427" s="1"/>
      <c r="B427" s="1"/>
      <c r="C427" s="1"/>
      <c r="D427" s="1">
        <v>41.910198566714</v>
      </c>
      <c r="E427" s="1">
        <v>13</v>
      </c>
      <c r="F427" s="1"/>
      <c r="G427" s="1"/>
      <c r="H427" s="1">
        <v>1170</v>
      </c>
      <c r="I427" s="1"/>
      <c r="S427" s="1">
        <v>0.9585556107589188</v>
      </c>
      <c r="T427" s="1">
        <v>9.941080302965357E-08</v>
      </c>
    </row>
    <row r="428" spans="1:20" ht="12.75">
      <c r="A428" s="1"/>
      <c r="B428" s="1"/>
      <c r="C428" s="1"/>
      <c r="D428" s="1">
        <v>37.910198566714</v>
      </c>
      <c r="E428" s="1">
        <v>13</v>
      </c>
      <c r="F428" s="1"/>
      <c r="G428" s="1"/>
      <c r="H428" s="1">
        <v>1340</v>
      </c>
      <c r="I428" s="1"/>
      <c r="S428" s="1">
        <v>0.8833062068573894</v>
      </c>
      <c r="T428" s="1">
        <v>1.0179970215905566E-07</v>
      </c>
    </row>
    <row r="429" spans="1:20" ht="12.75">
      <c r="A429" s="1"/>
      <c r="B429" s="1"/>
      <c r="C429" s="1"/>
      <c r="D429" s="1" t="s">
        <v>137</v>
      </c>
      <c r="E429" s="1">
        <v>13</v>
      </c>
      <c r="F429" s="1"/>
      <c r="G429" s="1"/>
      <c r="H429" s="1">
        <v>1320</v>
      </c>
      <c r="I429" s="1"/>
      <c r="S429" s="1">
        <v>0.8399282993876396</v>
      </c>
      <c r="T429" s="1">
        <v>1.0230903627409226E-07</v>
      </c>
    </row>
    <row r="430" spans="1:20" ht="12.75">
      <c r="A430" s="1"/>
      <c r="B430" s="1"/>
      <c r="C430" s="1"/>
      <c r="D430" s="1">
        <v>38.910198566714</v>
      </c>
      <c r="E430" s="1">
        <v>13</v>
      </c>
      <c r="F430" s="1"/>
      <c r="G430" s="1"/>
      <c r="H430" s="1">
        <v>1410</v>
      </c>
      <c r="I430" s="1"/>
      <c r="S430" s="1">
        <v>0.5512516799676739</v>
      </c>
      <c r="T430" s="1">
        <v>1.0367276686618215E-07</v>
      </c>
    </row>
    <row r="431" spans="1:20" ht="12.75">
      <c r="A431" s="1"/>
      <c r="B431" s="1"/>
      <c r="C431" s="1"/>
      <c r="D431" s="1" t="s">
        <v>137</v>
      </c>
      <c r="E431" s="1">
        <v>13</v>
      </c>
      <c r="F431" s="1"/>
      <c r="G431" s="1"/>
      <c r="H431" s="1">
        <v>1300</v>
      </c>
      <c r="I431" s="1"/>
      <c r="S431" s="1">
        <v>0.8509255768532018</v>
      </c>
      <c r="T431" s="1">
        <v>1.0565815491132658E-07</v>
      </c>
    </row>
    <row r="432" spans="1:20" ht="12.75">
      <c r="A432" s="1"/>
      <c r="B432" s="1"/>
      <c r="C432" s="1"/>
      <c r="D432" s="1">
        <v>39.910198566714</v>
      </c>
      <c r="E432" s="1">
        <v>13</v>
      </c>
      <c r="F432" s="1"/>
      <c r="G432" s="1"/>
      <c r="H432" s="1">
        <v>1360</v>
      </c>
      <c r="I432" s="1"/>
      <c r="S432" s="1">
        <v>0.8726145489396862</v>
      </c>
      <c r="T432" s="1">
        <v>1.0636403527406723E-07</v>
      </c>
    </row>
    <row r="433" spans="1:20" ht="12.75">
      <c r="A433" s="1"/>
      <c r="B433" s="1"/>
      <c r="C433" s="1"/>
      <c r="D433" s="1" t="s">
        <v>137</v>
      </c>
      <c r="E433" s="1">
        <v>13</v>
      </c>
      <c r="F433" s="1"/>
      <c r="G433" s="1"/>
      <c r="H433" s="1">
        <v>1410</v>
      </c>
      <c r="I433" s="1"/>
      <c r="S433" s="1">
        <v>0.3274408040001866</v>
      </c>
      <c r="T433" s="1">
        <v>1.084094214134075E-07</v>
      </c>
    </row>
    <row r="434" spans="1:20" ht="12.75">
      <c r="A434" s="1"/>
      <c r="B434" s="1"/>
      <c r="C434" s="1"/>
      <c r="D434" s="1">
        <v>40.910198566714</v>
      </c>
      <c r="E434" s="1">
        <v>13</v>
      </c>
      <c r="F434" s="1"/>
      <c r="G434" s="1"/>
      <c r="H434" s="1">
        <v>1270</v>
      </c>
      <c r="I434" s="1"/>
      <c r="S434" s="1">
        <v>0.9927694019786515</v>
      </c>
      <c r="T434" s="1">
        <v>1.1290748078199915E-07</v>
      </c>
    </row>
    <row r="435" spans="1:20" ht="12.75">
      <c r="A435" s="1"/>
      <c r="B435" s="1"/>
      <c r="C435" s="1"/>
      <c r="D435" s="1" t="s">
        <v>137</v>
      </c>
      <c r="E435" s="1">
        <v>13</v>
      </c>
      <c r="F435" s="1"/>
      <c r="G435" s="1"/>
      <c r="H435" s="1">
        <v>1270</v>
      </c>
      <c r="I435" s="1"/>
      <c r="S435" s="1">
        <v>0.9507152720044063</v>
      </c>
      <c r="T435" s="1">
        <v>1.1361729773978382E-07</v>
      </c>
    </row>
    <row r="436" spans="1:20" ht="12.75">
      <c r="A436" s="1"/>
      <c r="B436" s="1"/>
      <c r="C436" s="1"/>
      <c r="D436" s="1">
        <v>41.910198566714</v>
      </c>
      <c r="E436" s="1">
        <v>13</v>
      </c>
      <c r="F436" s="1"/>
      <c r="G436" s="1"/>
      <c r="H436" s="1">
        <v>1240</v>
      </c>
      <c r="I436" s="1"/>
      <c r="S436" s="1">
        <v>0.8107044017117702</v>
      </c>
      <c r="T436" s="1">
        <v>1.1451623864053725E-07</v>
      </c>
    </row>
    <row r="437" spans="1:20" ht="12.75">
      <c r="A437" s="1"/>
      <c r="B437" s="1"/>
      <c r="C437" s="1"/>
      <c r="D437" s="1" t="s">
        <v>137</v>
      </c>
      <c r="E437" s="1">
        <v>13</v>
      </c>
      <c r="F437" s="1"/>
      <c r="G437" s="1"/>
      <c r="H437" s="1">
        <v>1230</v>
      </c>
      <c r="I437" s="1"/>
      <c r="S437" s="1">
        <v>0.683319965434261</v>
      </c>
      <c r="T437" s="1">
        <v>1.1680128167844794E-07</v>
      </c>
    </row>
    <row r="438" spans="1:20" ht="12.75">
      <c r="A438" s="1"/>
      <c r="B438" s="1"/>
      <c r="C438" s="1"/>
      <c r="D438" s="1">
        <v>42.910198566714</v>
      </c>
      <c r="E438" s="1">
        <v>13</v>
      </c>
      <c r="F438" s="1"/>
      <c r="G438" s="1"/>
      <c r="H438" s="1">
        <v>1290</v>
      </c>
      <c r="I438" s="1"/>
      <c r="S438" s="1">
        <v>0.9368670580769758</v>
      </c>
      <c r="T438" s="1">
        <v>1.212185419258499E-07</v>
      </c>
    </row>
    <row r="439" spans="1:20" ht="12.75">
      <c r="A439" s="1"/>
      <c r="B439" s="1"/>
      <c r="C439" s="1"/>
      <c r="D439" s="1">
        <v>38.910198566714</v>
      </c>
      <c r="E439" s="1">
        <v>13</v>
      </c>
      <c r="F439" s="1"/>
      <c r="G439" s="1"/>
      <c r="H439" s="1">
        <v>1200</v>
      </c>
      <c r="I439" s="1"/>
      <c r="S439" s="1">
        <v>0.7652900708431949</v>
      </c>
      <c r="T439" s="1">
        <v>1.2352036691791763E-07</v>
      </c>
    </row>
    <row r="440" spans="1:20" ht="12.75">
      <c r="A440" s="1"/>
      <c r="B440" s="1"/>
      <c r="C440" s="1"/>
      <c r="D440" s="1" t="s">
        <v>137</v>
      </c>
      <c r="E440" s="1">
        <v>13</v>
      </c>
      <c r="F440" s="1"/>
      <c r="G440" s="1"/>
      <c r="H440" s="1">
        <v>1140</v>
      </c>
      <c r="I440" s="1"/>
      <c r="S440" s="1">
        <v>0.6976775251312191</v>
      </c>
      <c r="T440" s="1">
        <v>1.236413491168787E-07</v>
      </c>
    </row>
    <row r="441" spans="1:20" ht="12.75">
      <c r="A441" s="1"/>
      <c r="B441" s="1"/>
      <c r="C441" s="1"/>
      <c r="D441" s="1">
        <v>39.910198566714</v>
      </c>
      <c r="E441" s="1">
        <v>13</v>
      </c>
      <c r="F441" s="1"/>
      <c r="G441" s="1"/>
      <c r="H441" s="1">
        <v>1290</v>
      </c>
      <c r="I441" s="1"/>
      <c r="S441" s="1">
        <v>0.7459431526552311</v>
      </c>
      <c r="T441" s="1">
        <v>1.273214047556145E-07</v>
      </c>
    </row>
    <row r="442" spans="1:20" ht="12.75">
      <c r="A442" s="1"/>
      <c r="B442" s="1"/>
      <c r="C442" s="1"/>
      <c r="D442" s="1" t="s">
        <v>137</v>
      </c>
      <c r="E442" s="1">
        <v>13</v>
      </c>
      <c r="F442" s="1"/>
      <c r="G442" s="1"/>
      <c r="H442" s="1">
        <v>1270</v>
      </c>
      <c r="I442" s="1"/>
      <c r="S442" s="1">
        <v>0.8473620159008048</v>
      </c>
      <c r="T442" s="1">
        <v>1.281822820161892E-07</v>
      </c>
    </row>
    <row r="443" spans="1:20" ht="12.75">
      <c r="A443" s="1"/>
      <c r="B443" s="1"/>
      <c r="C443" s="1"/>
      <c r="D443" s="1">
        <v>40.910198566714</v>
      </c>
      <c r="E443" s="1">
        <v>13</v>
      </c>
      <c r="F443" s="1"/>
      <c r="G443" s="1"/>
      <c r="H443" s="1">
        <v>1310</v>
      </c>
      <c r="I443" s="1"/>
      <c r="S443" s="1">
        <v>0.7479797042668066</v>
      </c>
      <c r="T443" s="1">
        <v>1.2957854705181628E-07</v>
      </c>
    </row>
    <row r="444" spans="1:20" ht="12.75">
      <c r="A444" s="1"/>
      <c r="B444" s="1"/>
      <c r="C444" s="1"/>
      <c r="D444" s="1" t="s">
        <v>137</v>
      </c>
      <c r="E444" s="1">
        <v>13</v>
      </c>
      <c r="F444" s="1"/>
      <c r="G444" s="1"/>
      <c r="H444" s="1">
        <v>1360</v>
      </c>
      <c r="I444" s="1"/>
      <c r="S444" s="1">
        <v>0.63831301507595</v>
      </c>
      <c r="T444" s="1">
        <v>1.3039458041272015E-07</v>
      </c>
    </row>
    <row r="445" spans="1:20" ht="12.75">
      <c r="A445" s="1"/>
      <c r="B445" s="1"/>
      <c r="C445" s="1"/>
      <c r="D445" s="1">
        <v>41.910198566714</v>
      </c>
      <c r="E445" s="1">
        <v>13</v>
      </c>
      <c r="F445" s="1"/>
      <c r="G445" s="1"/>
      <c r="H445" s="1">
        <v>1290</v>
      </c>
      <c r="I445" s="1"/>
      <c r="S445" s="1">
        <v>0.637294757069804</v>
      </c>
      <c r="T445" s="1">
        <v>1.3058064393182436E-07</v>
      </c>
    </row>
    <row r="446" spans="1:20" ht="12.75">
      <c r="A446" s="1"/>
      <c r="B446" s="1"/>
      <c r="C446" s="1"/>
      <c r="D446" s="1" t="s">
        <v>137</v>
      </c>
      <c r="E446" s="1">
        <v>13</v>
      </c>
      <c r="F446" s="1"/>
      <c r="G446" s="1"/>
      <c r="H446" s="1">
        <v>1270</v>
      </c>
      <c r="I446" s="1"/>
      <c r="S446" s="1">
        <v>0.5789485392028535</v>
      </c>
      <c r="T446" s="1">
        <v>1.3325693015898946E-07</v>
      </c>
    </row>
    <row r="447" spans="1:20" ht="12.75">
      <c r="A447" s="1"/>
      <c r="B447" s="1"/>
      <c r="C447" s="1"/>
      <c r="D447" s="1">
        <v>42.910198566714</v>
      </c>
      <c r="E447" s="1">
        <v>13</v>
      </c>
      <c r="F447" s="1"/>
      <c r="G447" s="1"/>
      <c r="H447" s="1">
        <v>1250</v>
      </c>
      <c r="I447" s="1"/>
      <c r="S447" s="1">
        <v>0.8814738719445376</v>
      </c>
      <c r="T447" s="1">
        <v>1.350841103249292E-07</v>
      </c>
    </row>
    <row r="448" spans="1:20" ht="12.75">
      <c r="A448" s="1"/>
      <c r="B448" s="1"/>
      <c r="C448" s="1"/>
      <c r="D448" s="1" t="s">
        <v>137</v>
      </c>
      <c r="E448" s="1">
        <v>13</v>
      </c>
      <c r="F448" s="1"/>
      <c r="G448" s="1"/>
      <c r="H448" s="1">
        <v>1250</v>
      </c>
      <c r="I448" s="1"/>
      <c r="S448" s="1">
        <v>0.6012484354713146</v>
      </c>
      <c r="T448" s="1">
        <v>1.372139206452061E-07</v>
      </c>
    </row>
    <row r="449" spans="1:20" ht="12.75">
      <c r="A449" s="1"/>
      <c r="B449" s="1"/>
      <c r="C449" s="1"/>
      <c r="D449" s="1">
        <v>43.910198566714</v>
      </c>
      <c r="E449" s="1">
        <v>13</v>
      </c>
      <c r="F449" s="1"/>
      <c r="G449" s="1"/>
      <c r="H449" s="1">
        <v>1370</v>
      </c>
      <c r="I449" s="1"/>
      <c r="S449" s="1">
        <v>0.6483938612297033</v>
      </c>
      <c r="T449" s="1">
        <v>1.3742114788115427E-07</v>
      </c>
    </row>
    <row r="450" spans="1:20" ht="12.75">
      <c r="A450" s="1"/>
      <c r="B450" s="1"/>
      <c r="C450" s="1"/>
      <c r="D450" s="1">
        <v>39.910198566714</v>
      </c>
      <c r="E450" s="1">
        <v>13</v>
      </c>
      <c r="F450" s="1"/>
      <c r="G450" s="1"/>
      <c r="H450" s="1">
        <v>1230</v>
      </c>
      <c r="I450" s="1"/>
      <c r="S450" s="1">
        <v>0.8106029519269831</v>
      </c>
      <c r="T450" s="1">
        <v>1.4161414420475974E-07</v>
      </c>
    </row>
    <row r="451" spans="1:20" ht="12.75">
      <c r="A451" s="1"/>
      <c r="B451" s="1"/>
      <c r="C451" s="1"/>
      <c r="D451" s="1" t="s">
        <v>137</v>
      </c>
      <c r="E451" s="1">
        <v>13</v>
      </c>
      <c r="F451" s="1"/>
      <c r="G451" s="1"/>
      <c r="H451" s="1">
        <v>1380</v>
      </c>
      <c r="I451" s="1"/>
      <c r="S451" s="1">
        <v>0.9945009177969657</v>
      </c>
      <c r="T451" s="1">
        <v>1.4191488897384244E-07</v>
      </c>
    </row>
    <row r="452" spans="1:20" ht="12.75">
      <c r="A452" s="1"/>
      <c r="B452" s="1"/>
      <c r="C452" s="1"/>
      <c r="D452" s="1">
        <v>40.910198566714</v>
      </c>
      <c r="E452" s="1">
        <v>13</v>
      </c>
      <c r="F452" s="1"/>
      <c r="G452" s="1"/>
      <c r="H452" s="1">
        <v>1260</v>
      </c>
      <c r="I452" s="1"/>
      <c r="S452" s="1">
        <v>0.34963849929313273</v>
      </c>
      <c r="T452" s="1">
        <v>1.4318312909941555E-07</v>
      </c>
    </row>
    <row r="453" spans="1:20" ht="12.75">
      <c r="A453" s="1"/>
      <c r="B453" s="1"/>
      <c r="C453" s="1"/>
      <c r="D453" s="1" t="s">
        <v>137</v>
      </c>
      <c r="E453" s="1">
        <v>13</v>
      </c>
      <c r="F453" s="1"/>
      <c r="G453" s="1"/>
      <c r="H453" s="1">
        <v>1120</v>
      </c>
      <c r="I453" s="1"/>
      <c r="S453" s="1">
        <v>0.5961571999334512</v>
      </c>
      <c r="T453" s="1">
        <v>1.4405355047318358E-07</v>
      </c>
    </row>
    <row r="454" spans="1:20" ht="12.75">
      <c r="A454" s="1"/>
      <c r="B454" s="1"/>
      <c r="C454" s="1"/>
      <c r="D454" s="1">
        <v>41.910198566714</v>
      </c>
      <c r="E454" s="1">
        <v>13</v>
      </c>
      <c r="F454" s="1"/>
      <c r="G454" s="1"/>
      <c r="H454" s="1">
        <v>1220</v>
      </c>
      <c r="I454" s="1"/>
      <c r="S454" s="1">
        <v>0.7439068927504433</v>
      </c>
      <c r="T454" s="1">
        <v>1.495061885902034E-07</v>
      </c>
    </row>
    <row r="455" spans="1:20" ht="12.75">
      <c r="A455" s="1"/>
      <c r="B455" s="1"/>
      <c r="C455" s="1"/>
      <c r="D455" s="1" t="s">
        <v>137</v>
      </c>
      <c r="E455" s="1">
        <v>13</v>
      </c>
      <c r="F455" s="1"/>
      <c r="G455" s="1"/>
      <c r="H455" s="1">
        <v>1330</v>
      </c>
      <c r="I455" s="1"/>
      <c r="S455" s="1">
        <v>0.8385034504172879</v>
      </c>
      <c r="T455" s="1">
        <v>1.5154907687639094E-07</v>
      </c>
    </row>
    <row r="456" spans="1:20" ht="12.75">
      <c r="A456" s="1"/>
      <c r="B456" s="1"/>
      <c r="C456" s="1"/>
      <c r="D456" s="1">
        <v>42.910198566714</v>
      </c>
      <c r="E456" s="1">
        <v>13</v>
      </c>
      <c r="F456" s="1"/>
      <c r="G456" s="1"/>
      <c r="H456" s="1">
        <v>1230</v>
      </c>
      <c r="I456" s="1"/>
      <c r="S456" s="1">
        <v>0.5995175279380465</v>
      </c>
      <c r="T456" s="1">
        <v>1.5286607299813794E-07</v>
      </c>
    </row>
    <row r="457" spans="1:20" ht="12.75">
      <c r="A457" s="1"/>
      <c r="B457" s="1"/>
      <c r="C457" s="1"/>
      <c r="D457" s="1" t="s">
        <v>137</v>
      </c>
      <c r="E457" s="1">
        <v>13</v>
      </c>
      <c r="F457" s="1"/>
      <c r="G457" s="1"/>
      <c r="H457" s="1">
        <v>1280</v>
      </c>
      <c r="I457" s="1"/>
      <c r="S457" s="1">
        <v>0.7168211709153609</v>
      </c>
      <c r="T457" s="1">
        <v>1.5342191099412848E-07</v>
      </c>
    </row>
    <row r="458" spans="1:20" ht="12.75">
      <c r="A458" s="1"/>
      <c r="B458" s="1"/>
      <c r="C458" s="1"/>
      <c r="D458" s="1">
        <v>43.910198566714</v>
      </c>
      <c r="E458" s="1">
        <v>13</v>
      </c>
      <c r="F458" s="1"/>
      <c r="G458" s="1"/>
      <c r="H458" s="1">
        <v>1280</v>
      </c>
      <c r="I458" s="1"/>
      <c r="S458" s="1">
        <v>0.6114312033027369</v>
      </c>
      <c r="T458" s="1">
        <v>1.5764220591358417E-07</v>
      </c>
    </row>
    <row r="459" spans="1:20" ht="12.75">
      <c r="A459" s="1"/>
      <c r="B459" s="1"/>
      <c r="C459" s="1"/>
      <c r="D459" s="1" t="s">
        <v>137</v>
      </c>
      <c r="E459" s="1">
        <v>13</v>
      </c>
      <c r="F459" s="1"/>
      <c r="G459" s="1"/>
      <c r="H459" s="1">
        <v>1370</v>
      </c>
      <c r="I459" s="1"/>
      <c r="S459" s="1">
        <v>0.982282040155626</v>
      </c>
      <c r="T459" s="1">
        <v>1.5950313333548826E-07</v>
      </c>
    </row>
    <row r="460" spans="1:20" ht="12.75">
      <c r="A460" s="1"/>
      <c r="B460" s="1"/>
      <c r="C460" s="1"/>
      <c r="D460" s="1">
        <v>44.910198566714</v>
      </c>
      <c r="E460" s="1">
        <v>13</v>
      </c>
      <c r="F460" s="1"/>
      <c r="G460" s="1"/>
      <c r="H460" s="1">
        <v>1260</v>
      </c>
      <c r="I460" s="1"/>
      <c r="S460" s="1">
        <v>0.7848411575113312</v>
      </c>
      <c r="T460" s="1">
        <v>1.614508650011077E-07</v>
      </c>
    </row>
    <row r="461" spans="1:20" ht="12.75">
      <c r="A461" s="1"/>
      <c r="B461" s="1"/>
      <c r="C461" s="1"/>
      <c r="D461" s="1">
        <v>40.910198566714</v>
      </c>
      <c r="E461" s="1">
        <v>13</v>
      </c>
      <c r="F461" s="1"/>
      <c r="G461" s="1"/>
      <c r="H461" s="1">
        <v>1250</v>
      </c>
      <c r="I461" s="1"/>
      <c r="S461" s="1">
        <v>0.9558073527563847</v>
      </c>
      <c r="T461" s="1">
        <v>1.6645483651488447E-07</v>
      </c>
    </row>
    <row r="462" spans="1:20" ht="12.75">
      <c r="A462" s="1"/>
      <c r="B462" s="1"/>
      <c r="C462" s="1"/>
      <c r="D462" s="1" t="s">
        <v>137</v>
      </c>
      <c r="E462" s="1">
        <v>13</v>
      </c>
      <c r="F462" s="1"/>
      <c r="G462" s="1"/>
      <c r="H462" s="1">
        <v>1290</v>
      </c>
      <c r="I462" s="1"/>
      <c r="S462" s="1">
        <v>0.70786060136553</v>
      </c>
      <c r="T462" s="1">
        <v>1.669454021877744E-07</v>
      </c>
    </row>
    <row r="463" spans="1:20" ht="12.75">
      <c r="A463" s="1"/>
      <c r="B463" s="1"/>
      <c r="C463" s="1"/>
      <c r="D463" s="1">
        <v>41.910198566714</v>
      </c>
      <c r="E463" s="1">
        <v>13</v>
      </c>
      <c r="F463" s="1"/>
      <c r="G463" s="1"/>
      <c r="H463" s="1">
        <v>1150</v>
      </c>
      <c r="I463" s="1"/>
      <c r="S463" s="1">
        <v>0.964971723075946</v>
      </c>
      <c r="T463" s="1">
        <v>1.6830850801697805E-07</v>
      </c>
    </row>
    <row r="464" spans="1:20" ht="12.75">
      <c r="A464" s="1"/>
      <c r="B464" s="1"/>
      <c r="C464" s="1"/>
      <c r="D464" s="1" t="s">
        <v>137</v>
      </c>
      <c r="E464" s="1">
        <v>13</v>
      </c>
      <c r="F464" s="1"/>
      <c r="G464" s="1"/>
      <c r="H464" s="1">
        <v>1220</v>
      </c>
      <c r="I464" s="1"/>
      <c r="S464" s="1">
        <v>0.43333836726615615</v>
      </c>
      <c r="T464" s="1">
        <v>1.7075168711548839E-07</v>
      </c>
    </row>
    <row r="465" spans="1:20" ht="12.75">
      <c r="A465" s="1"/>
      <c r="B465" s="1"/>
      <c r="C465" s="1"/>
      <c r="D465" s="1">
        <v>42.910198566714</v>
      </c>
      <c r="E465" s="1">
        <v>13</v>
      </c>
      <c r="F465" s="1"/>
      <c r="G465" s="1"/>
      <c r="H465" s="1">
        <v>1360</v>
      </c>
      <c r="I465" s="1"/>
      <c r="S465" s="1">
        <v>0.8310703892272802</v>
      </c>
      <c r="T465" s="1">
        <v>1.733001214992163E-07</v>
      </c>
    </row>
    <row r="466" spans="1:20" ht="12.75">
      <c r="A466" s="1"/>
      <c r="B466" s="1"/>
      <c r="C466" s="1"/>
      <c r="D466" s="1" t="s">
        <v>137</v>
      </c>
      <c r="E466" s="1">
        <v>13</v>
      </c>
      <c r="F466" s="1"/>
      <c r="G466" s="1"/>
      <c r="H466" s="1">
        <v>1140</v>
      </c>
      <c r="I466" s="1"/>
      <c r="S466" s="1">
        <v>0.9923630234825476</v>
      </c>
      <c r="T466" s="1">
        <v>1.756816785197904E-07</v>
      </c>
    </row>
    <row r="467" spans="1:20" ht="12.75">
      <c r="A467" s="1"/>
      <c r="B467" s="1"/>
      <c r="C467" s="1"/>
      <c r="D467" s="1">
        <v>43.910198566714</v>
      </c>
      <c r="E467" s="1">
        <v>13</v>
      </c>
      <c r="F467" s="1"/>
      <c r="G467" s="1"/>
      <c r="H467" s="1">
        <v>1230</v>
      </c>
      <c r="I467" s="1"/>
      <c r="S467" s="1">
        <v>0.6205956865405966</v>
      </c>
      <c r="T467" s="1">
        <v>1.7572104060038614E-07</v>
      </c>
    </row>
    <row r="468" spans="1:20" ht="12.75">
      <c r="A468" s="1"/>
      <c r="B468" s="1"/>
      <c r="C468" s="1"/>
      <c r="D468" s="1" t="s">
        <v>137</v>
      </c>
      <c r="E468" s="1">
        <v>13</v>
      </c>
      <c r="F468" s="1"/>
      <c r="G468" s="1"/>
      <c r="H468" s="1">
        <v>1350</v>
      </c>
      <c r="I468" s="1"/>
      <c r="S468" s="1">
        <v>0.6732398079596271</v>
      </c>
      <c r="T468" s="1">
        <v>1.7880794853162744E-07</v>
      </c>
    </row>
    <row r="469" spans="1:20" ht="12.75">
      <c r="A469" s="1"/>
      <c r="B469" s="1"/>
      <c r="C469" s="1"/>
      <c r="D469" s="1">
        <v>44.910198566714</v>
      </c>
      <c r="E469" s="1">
        <v>13</v>
      </c>
      <c r="F469" s="1"/>
      <c r="G469" s="1"/>
      <c r="H469" s="1">
        <v>1260</v>
      </c>
      <c r="I469" s="1"/>
      <c r="S469" s="1">
        <v>0.9528545885210853</v>
      </c>
      <c r="T469" s="1">
        <v>1.825205762811562E-07</v>
      </c>
    </row>
    <row r="470" spans="1:20" ht="12.75">
      <c r="A470" s="1"/>
      <c r="B470" s="1"/>
      <c r="C470" s="1"/>
      <c r="D470" s="1" t="s">
        <v>137</v>
      </c>
      <c r="E470" s="1">
        <v>13</v>
      </c>
      <c r="F470" s="1"/>
      <c r="G470" s="1"/>
      <c r="H470" s="1">
        <v>1340</v>
      </c>
      <c r="I470" s="1"/>
      <c r="S470" s="1">
        <v>0.9514290329524897</v>
      </c>
      <c r="T470" s="1">
        <v>1.8338272265775332E-07</v>
      </c>
    </row>
    <row r="471" spans="1:20" ht="12.75">
      <c r="A471" s="1"/>
      <c r="B471" s="1"/>
      <c r="C471" s="1"/>
      <c r="D471" s="1">
        <v>45.910198566714</v>
      </c>
      <c r="E471" s="1">
        <v>13</v>
      </c>
      <c r="F471" s="1"/>
      <c r="G471" s="1"/>
      <c r="H471" s="1">
        <v>1240</v>
      </c>
      <c r="I471" s="1"/>
      <c r="S471" s="1">
        <v>0.9364606001767302</v>
      </c>
      <c r="T471" s="1">
        <v>1.8392180906987116E-07</v>
      </c>
    </row>
    <row r="472" spans="1:20" ht="12.75">
      <c r="A472" s="1"/>
      <c r="B472" s="1"/>
      <c r="C472" s="1"/>
      <c r="D472" s="1">
        <v>41.910198566714</v>
      </c>
      <c r="E472" s="1">
        <v>13</v>
      </c>
      <c r="F472" s="1"/>
      <c r="G472" s="1"/>
      <c r="H472" s="1">
        <v>1170</v>
      </c>
      <c r="I472" s="1"/>
      <c r="S472" s="1">
        <v>0.9233250384891458</v>
      </c>
      <c r="T472" s="1">
        <v>1.8477367822376544E-07</v>
      </c>
    </row>
    <row r="473" spans="1:20" ht="12.75">
      <c r="A473" s="1"/>
      <c r="B473" s="1"/>
      <c r="C473" s="1"/>
      <c r="D473" s="1" t="s">
        <v>137</v>
      </c>
      <c r="E473" s="1">
        <v>13</v>
      </c>
      <c r="F473" s="1"/>
      <c r="G473" s="1"/>
      <c r="H473" s="1">
        <v>1300</v>
      </c>
      <c r="I473" s="1"/>
      <c r="S473" s="1">
        <v>0.750729615551162</v>
      </c>
      <c r="T473" s="1">
        <v>1.857552580094322E-07</v>
      </c>
    </row>
    <row r="474" spans="1:20" ht="12.75">
      <c r="A474" s="1"/>
      <c r="B474" s="1"/>
      <c r="C474" s="1"/>
      <c r="D474" s="1">
        <v>42.910198566714</v>
      </c>
      <c r="E474" s="1">
        <v>13</v>
      </c>
      <c r="F474" s="1"/>
      <c r="G474" s="1"/>
      <c r="H474" s="1">
        <v>1270</v>
      </c>
      <c r="I474" s="1"/>
      <c r="S474" s="1">
        <v>0.6558276141581212</v>
      </c>
      <c r="T474" s="1">
        <v>1.885120130317931E-07</v>
      </c>
    </row>
    <row r="475" spans="1:20" ht="12.75">
      <c r="A475" s="1"/>
      <c r="B475" s="1"/>
      <c r="C475" s="1"/>
      <c r="D475" s="1" t="s">
        <v>137</v>
      </c>
      <c r="E475" s="1">
        <v>13</v>
      </c>
      <c r="F475" s="1"/>
      <c r="G475" s="1"/>
      <c r="H475" s="1">
        <v>1270</v>
      </c>
      <c r="I475" s="1"/>
      <c r="S475" s="1">
        <v>0.49300805416743815</v>
      </c>
      <c r="T475" s="1">
        <v>1.9232917733289756E-07</v>
      </c>
    </row>
    <row r="476" spans="1:20" ht="12.75">
      <c r="A476" s="1"/>
      <c r="B476" s="1"/>
      <c r="C476" s="1"/>
      <c r="D476" s="1">
        <v>43.910198566714</v>
      </c>
      <c r="E476" s="1">
        <v>13</v>
      </c>
      <c r="F476" s="1"/>
      <c r="G476" s="1"/>
      <c r="H476" s="1">
        <v>1250</v>
      </c>
      <c r="I476" s="1"/>
      <c r="S476" s="1">
        <v>0.6225305628865265</v>
      </c>
      <c r="T476" s="1">
        <v>2.0083086001830663E-07</v>
      </c>
    </row>
    <row r="477" spans="1:20" ht="12.75">
      <c r="A477" s="1"/>
      <c r="B477" s="1"/>
      <c r="C477" s="1"/>
      <c r="D477" s="1" t="s">
        <v>137</v>
      </c>
      <c r="E477" s="1">
        <v>13</v>
      </c>
      <c r="F477" s="1"/>
      <c r="G477" s="1"/>
      <c r="H477" s="1">
        <v>1310</v>
      </c>
      <c r="I477" s="1"/>
      <c r="S477" s="1">
        <v>0.41185341912116424</v>
      </c>
      <c r="T477" s="1">
        <v>2.0444716701099076E-07</v>
      </c>
    </row>
    <row r="478" spans="1:20" ht="12.75">
      <c r="A478" s="1"/>
      <c r="B478" s="1"/>
      <c r="C478" s="1"/>
      <c r="D478" s="1">
        <v>44.910198566714</v>
      </c>
      <c r="E478" s="1">
        <v>13</v>
      </c>
      <c r="F478" s="1"/>
      <c r="G478" s="1"/>
      <c r="H478" s="1">
        <v>1160</v>
      </c>
      <c r="I478" s="1"/>
      <c r="S478" s="1">
        <v>0.8223136511288742</v>
      </c>
      <c r="T478" s="1">
        <v>2.050151178986387E-07</v>
      </c>
    </row>
    <row r="479" spans="1:20" ht="12.75">
      <c r="A479" s="1"/>
      <c r="B479" s="1"/>
      <c r="C479" s="1"/>
      <c r="D479" s="1" t="s">
        <v>137</v>
      </c>
      <c r="E479" s="1">
        <v>13</v>
      </c>
      <c r="F479" s="1"/>
      <c r="G479" s="1"/>
      <c r="H479" s="1">
        <v>1270</v>
      </c>
      <c r="I479" s="1"/>
      <c r="S479" s="1">
        <v>0.7140724084189831</v>
      </c>
      <c r="T479" s="1">
        <v>2.1456653672295985E-07</v>
      </c>
    </row>
    <row r="480" spans="1:20" ht="12.75">
      <c r="A480" s="1"/>
      <c r="B480" s="1"/>
      <c r="C480" s="1"/>
      <c r="D480" s="1">
        <v>45.910198566714</v>
      </c>
      <c r="E480" s="1">
        <v>13</v>
      </c>
      <c r="F480" s="1"/>
      <c r="G480" s="1"/>
      <c r="H480" s="1">
        <v>1270</v>
      </c>
      <c r="I480" s="1"/>
      <c r="S480" s="1">
        <v>0.8978688204890384</v>
      </c>
      <c r="T480" s="1">
        <v>2.16375420586138E-07</v>
      </c>
    </row>
    <row r="481" spans="1:20" ht="12.75">
      <c r="A481" s="1"/>
      <c r="B481" s="1"/>
      <c r="C481" s="1"/>
      <c r="D481" s="1" t="s">
        <v>137</v>
      </c>
      <c r="E481" s="1">
        <v>13</v>
      </c>
      <c r="F481" s="1"/>
      <c r="G481" s="1"/>
      <c r="H481" s="1">
        <v>1330</v>
      </c>
      <c r="I481" s="1"/>
      <c r="S481" s="1">
        <v>0.9186413675537539</v>
      </c>
      <c r="T481" s="1">
        <v>2.1692417487608728E-07</v>
      </c>
    </row>
    <row r="482" spans="1:20" ht="12.75">
      <c r="A482" s="1"/>
      <c r="B482" s="1"/>
      <c r="C482" s="1"/>
      <c r="D482" s="1">
        <v>46.910198566714</v>
      </c>
      <c r="E482" s="1">
        <v>13</v>
      </c>
      <c r="F482" s="1"/>
      <c r="G482" s="1"/>
      <c r="H482" s="1">
        <v>1110</v>
      </c>
      <c r="I482" s="1"/>
      <c r="S482" s="1">
        <v>0.5016633697019215</v>
      </c>
      <c r="T482" s="1">
        <v>2.245852096506582E-07</v>
      </c>
    </row>
    <row r="483" spans="1:20" ht="12.75">
      <c r="A483" s="1"/>
      <c r="B483" s="1"/>
      <c r="C483" s="1"/>
      <c r="D483" s="1">
        <v>42.910198566714</v>
      </c>
      <c r="E483" s="1">
        <v>13</v>
      </c>
      <c r="F483" s="1"/>
      <c r="G483" s="1"/>
      <c r="H483" s="1">
        <v>1290</v>
      </c>
      <c r="I483" s="1"/>
      <c r="S483" s="1">
        <v>0.7658003444919386</v>
      </c>
      <c r="T483" s="1">
        <v>2.3828281770187965E-07</v>
      </c>
    </row>
    <row r="484" spans="1:20" ht="12.75">
      <c r="A484" s="1"/>
      <c r="B484" s="1"/>
      <c r="C484" s="1"/>
      <c r="D484" s="1" t="s">
        <v>137</v>
      </c>
      <c r="E484" s="1">
        <v>13</v>
      </c>
      <c r="F484" s="1"/>
      <c r="G484" s="1"/>
      <c r="H484" s="1">
        <v>1190</v>
      </c>
      <c r="I484" s="1"/>
      <c r="S484" s="1">
        <v>0.36939262378949955</v>
      </c>
      <c r="T484" s="1">
        <v>2.480271445322486E-07</v>
      </c>
    </row>
    <row r="485" spans="1:20" ht="12.75">
      <c r="A485" s="1"/>
      <c r="B485" s="1"/>
      <c r="C485" s="1"/>
      <c r="D485" s="1">
        <v>43.910198566714</v>
      </c>
      <c r="E485" s="1">
        <v>13</v>
      </c>
      <c r="F485" s="1"/>
      <c r="G485" s="1"/>
      <c r="H485" s="1">
        <v>1230</v>
      </c>
      <c r="I485" s="1"/>
      <c r="S485" s="1">
        <v>0.9433854594288471</v>
      </c>
      <c r="T485" s="1">
        <v>2.537829665121566E-07</v>
      </c>
    </row>
    <row r="486" spans="1:20" ht="12.75">
      <c r="A486" s="1"/>
      <c r="B486" s="1"/>
      <c r="C486" s="1"/>
      <c r="D486" s="1" t="s">
        <v>137</v>
      </c>
      <c r="E486" s="1">
        <v>13</v>
      </c>
      <c r="F486" s="1"/>
      <c r="G486" s="1"/>
      <c r="H486" s="1">
        <v>1260</v>
      </c>
      <c r="I486" s="1"/>
      <c r="S486" s="1">
        <v>0.831682143099604</v>
      </c>
      <c r="T486" s="1">
        <v>2.617962303327107E-07</v>
      </c>
    </row>
    <row r="487" spans="1:20" ht="12.75">
      <c r="A487" s="1"/>
      <c r="B487" s="1"/>
      <c r="C487" s="1"/>
      <c r="D487" s="1">
        <v>44.910198566714</v>
      </c>
      <c r="E487" s="1">
        <v>13</v>
      </c>
      <c r="F487" s="1"/>
      <c r="G487" s="1"/>
      <c r="H487" s="1">
        <v>1330</v>
      </c>
      <c r="I487" s="1"/>
      <c r="S487" s="1">
        <v>0.918743597326702</v>
      </c>
      <c r="T487" s="1">
        <v>2.6269644845866116E-07</v>
      </c>
    </row>
    <row r="488" spans="1:20" ht="12.75">
      <c r="A488" s="1"/>
      <c r="B488" s="1"/>
      <c r="C488" s="1"/>
      <c r="D488" s="1" t="s">
        <v>137</v>
      </c>
      <c r="E488" s="1">
        <v>13</v>
      </c>
      <c r="F488" s="1"/>
      <c r="G488" s="1"/>
      <c r="H488" s="1">
        <v>1230</v>
      </c>
      <c r="I488" s="1"/>
      <c r="S488" s="1">
        <v>0.9407380766108622</v>
      </c>
      <c r="T488" s="1">
        <v>2.6549798707469453E-07</v>
      </c>
    </row>
    <row r="489" spans="1:20" ht="12.75">
      <c r="A489" s="1"/>
      <c r="B489" s="1"/>
      <c r="C489" s="1"/>
      <c r="D489" s="1">
        <v>45.910198566714</v>
      </c>
      <c r="E489" s="1">
        <v>13</v>
      </c>
      <c r="F489" s="1"/>
      <c r="G489" s="1"/>
      <c r="H489" s="1">
        <v>1470</v>
      </c>
      <c r="I489" s="1"/>
      <c r="S489" s="1">
        <v>0.9663982902030384</v>
      </c>
      <c r="T489" s="1">
        <v>2.6828817217080405E-07</v>
      </c>
    </row>
    <row r="490" spans="1:20" ht="12.75">
      <c r="A490" s="1"/>
      <c r="B490" s="1"/>
      <c r="C490" s="1"/>
      <c r="D490" s="1" t="s">
        <v>137</v>
      </c>
      <c r="E490" s="1">
        <v>13</v>
      </c>
      <c r="F490" s="1"/>
      <c r="G490" s="1"/>
      <c r="H490" s="1">
        <v>1320</v>
      </c>
      <c r="I490" s="1"/>
      <c r="S490" s="1">
        <v>0.7770015140731021</v>
      </c>
      <c r="T490" s="1">
        <v>2.7643115391991293E-07</v>
      </c>
    </row>
    <row r="491" spans="1:20" ht="12.75">
      <c r="A491" s="1"/>
      <c r="B491" s="1"/>
      <c r="C491" s="1"/>
      <c r="D491" s="1">
        <v>46.910198566714</v>
      </c>
      <c r="E491" s="1">
        <v>13</v>
      </c>
      <c r="F491" s="1"/>
      <c r="G491" s="1"/>
      <c r="H491" s="1">
        <v>1290</v>
      </c>
      <c r="I491" s="1"/>
      <c r="S491" s="1">
        <v>0.7679389867372317</v>
      </c>
      <c r="T491" s="1">
        <v>2.78959072152765E-07</v>
      </c>
    </row>
    <row r="492" spans="1:20" ht="12.75">
      <c r="A492" s="1"/>
      <c r="B492" s="1"/>
      <c r="C492" s="1"/>
      <c r="D492" s="1" t="s">
        <v>137</v>
      </c>
      <c r="E492" s="1">
        <v>13</v>
      </c>
      <c r="F492" s="1"/>
      <c r="G492" s="1"/>
      <c r="H492" s="1">
        <v>1430</v>
      </c>
      <c r="I492" s="1"/>
      <c r="S492" s="1">
        <v>0.8999058799399062</v>
      </c>
      <c r="T492" s="1">
        <v>2.7971391329528295E-07</v>
      </c>
    </row>
    <row r="493" spans="1:20" ht="12.75">
      <c r="A493" s="1"/>
      <c r="B493" s="1"/>
      <c r="C493" s="1"/>
      <c r="D493" s="1">
        <v>47.910198566714</v>
      </c>
      <c r="E493" s="1">
        <v>13</v>
      </c>
      <c r="F493" s="1"/>
      <c r="G493" s="1"/>
      <c r="H493" s="1">
        <v>1240</v>
      </c>
      <c r="I493" s="1"/>
      <c r="S493" s="1">
        <v>0.19893994363742284</v>
      </c>
      <c r="T493" s="1">
        <v>2.856860163305876E-07</v>
      </c>
    </row>
    <row r="494" spans="1:20" ht="12.75">
      <c r="A494" s="1"/>
      <c r="B494" s="1"/>
      <c r="C494" s="1"/>
      <c r="D494" s="1">
        <v>43.910198566714</v>
      </c>
      <c r="E494" s="1">
        <v>13</v>
      </c>
      <c r="F494" s="1"/>
      <c r="G494" s="1"/>
      <c r="H494" s="1">
        <v>1400</v>
      </c>
      <c r="I494" s="1"/>
      <c r="S494" s="1">
        <v>0.926788069419793</v>
      </c>
      <c r="T494" s="1">
        <v>2.886116433614785E-07</v>
      </c>
    </row>
    <row r="495" spans="1:20" ht="12.75">
      <c r="A495" s="1"/>
      <c r="B495" s="1"/>
      <c r="C495" s="1"/>
      <c r="D495" s="1" t="s">
        <v>137</v>
      </c>
      <c r="E495" s="1">
        <v>13</v>
      </c>
      <c r="F495" s="1"/>
      <c r="G495" s="1"/>
      <c r="H495" s="1">
        <v>1240</v>
      </c>
      <c r="I495" s="1"/>
      <c r="S495" s="1">
        <v>0.9324903580050299</v>
      </c>
      <c r="T495" s="1">
        <v>2.9145908329083654E-07</v>
      </c>
    </row>
    <row r="496" spans="1:20" ht="12.75">
      <c r="A496" s="1"/>
      <c r="B496" s="1"/>
      <c r="C496" s="1"/>
      <c r="D496" s="1">
        <v>44.910198566714</v>
      </c>
      <c r="E496" s="1">
        <v>13</v>
      </c>
      <c r="F496" s="1"/>
      <c r="G496" s="1"/>
      <c r="H496" s="1">
        <v>1240</v>
      </c>
      <c r="I496" s="1"/>
      <c r="S496" s="1">
        <v>0.6437109575148314</v>
      </c>
      <c r="T496" s="1">
        <v>2.9333621778689466E-07</v>
      </c>
    </row>
    <row r="497" spans="1:20" ht="12.75">
      <c r="A497" s="1"/>
      <c r="B497" s="1"/>
      <c r="C497" s="1"/>
      <c r="D497" s="1" t="s">
        <v>137</v>
      </c>
      <c r="E497" s="1">
        <v>13</v>
      </c>
      <c r="F497" s="1"/>
      <c r="G497" s="1"/>
      <c r="H497" s="1">
        <v>1320</v>
      </c>
      <c r="I497" s="1"/>
      <c r="S497" s="1">
        <v>0.33711437476764505</v>
      </c>
      <c r="T497" s="1">
        <v>2.986831346796821E-07</v>
      </c>
    </row>
    <row r="498" spans="1:20" ht="12.75">
      <c r="A498" s="1"/>
      <c r="B498" s="1"/>
      <c r="C498" s="1"/>
      <c r="D498" s="1">
        <v>45.910198566714</v>
      </c>
      <c r="E498" s="1">
        <v>13</v>
      </c>
      <c r="F498" s="1"/>
      <c r="G498" s="1"/>
      <c r="H498" s="1">
        <v>1310</v>
      </c>
      <c r="I498" s="1"/>
      <c r="S498" s="1">
        <v>0.6488023028093162</v>
      </c>
      <c r="T498" s="1">
        <v>2.9945440403452785E-07</v>
      </c>
    </row>
    <row r="499" spans="1:20" ht="12.75">
      <c r="A499" s="1"/>
      <c r="B499" s="1"/>
      <c r="C499" s="1"/>
      <c r="D499" s="1" t="s">
        <v>137</v>
      </c>
      <c r="E499" s="1">
        <v>13</v>
      </c>
      <c r="F499" s="1"/>
      <c r="G499" s="1"/>
      <c r="H499" s="1">
        <v>1340</v>
      </c>
      <c r="I499" s="1"/>
      <c r="S499" s="1">
        <v>0.7796492030093276</v>
      </c>
      <c r="T499" s="1">
        <v>3.078612078832821E-07</v>
      </c>
    </row>
    <row r="500" spans="1:20" ht="12.75">
      <c r="A500" s="1"/>
      <c r="B500" s="1"/>
      <c r="C500" s="1"/>
      <c r="D500" s="1">
        <v>46.910198566714</v>
      </c>
      <c r="E500" s="1">
        <v>13</v>
      </c>
      <c r="F500" s="1"/>
      <c r="G500" s="1"/>
      <c r="H500" s="1">
        <v>1320</v>
      </c>
      <c r="I500" s="1"/>
      <c r="S500" s="1">
        <v>0.6922822033676275</v>
      </c>
      <c r="T500" s="1">
        <v>3.114272566374172E-07</v>
      </c>
    </row>
    <row r="501" spans="1:20" ht="12.75">
      <c r="A501" s="1"/>
      <c r="B501" s="1"/>
      <c r="C501" s="1"/>
      <c r="D501" s="1" t="s">
        <v>137</v>
      </c>
      <c r="E501" s="1">
        <v>13</v>
      </c>
      <c r="F501" s="1"/>
      <c r="G501" s="1"/>
      <c r="H501" s="1">
        <v>1370</v>
      </c>
      <c r="I501" s="1"/>
      <c r="S501" s="1">
        <v>0.7253757868134567</v>
      </c>
      <c r="T501" s="1">
        <v>3.143799530205596E-07</v>
      </c>
    </row>
    <row r="502" spans="1:20" ht="12.75">
      <c r="A502" s="1"/>
      <c r="B502" s="1"/>
      <c r="C502" s="1"/>
      <c r="D502" s="1">
        <v>47.910198566714</v>
      </c>
      <c r="E502" s="1">
        <v>13</v>
      </c>
      <c r="F502" s="1"/>
      <c r="G502" s="1"/>
      <c r="H502" s="1">
        <v>1300</v>
      </c>
      <c r="I502" s="1"/>
      <c r="S502" s="1">
        <v>0.8011346757614488</v>
      </c>
      <c r="T502" s="1">
        <v>3.2581030809803086E-07</v>
      </c>
    </row>
    <row r="503" spans="1:20" ht="12.75">
      <c r="A503" s="1"/>
      <c r="B503" s="1"/>
      <c r="C503" s="1"/>
      <c r="D503" s="1" t="s">
        <v>137</v>
      </c>
      <c r="E503" s="1">
        <v>13</v>
      </c>
      <c r="F503" s="1"/>
      <c r="G503" s="1"/>
      <c r="H503" s="1">
        <v>1280</v>
      </c>
      <c r="I503" s="1"/>
      <c r="S503" s="1">
        <v>0.9368691311645678</v>
      </c>
      <c r="T503" s="1">
        <v>3.2615952108672285E-07</v>
      </c>
    </row>
    <row r="504" spans="1:20" ht="12.75">
      <c r="A504" s="1"/>
      <c r="B504" s="1"/>
      <c r="C504" s="1"/>
      <c r="D504" s="1">
        <v>48.910198566714</v>
      </c>
      <c r="E504" s="1">
        <v>13</v>
      </c>
      <c r="F504" s="1"/>
      <c r="G504" s="1"/>
      <c r="H504" s="1">
        <v>1370</v>
      </c>
      <c r="I504" s="1"/>
      <c r="S504" s="1">
        <v>0.825063887947608</v>
      </c>
      <c r="T504" s="1">
        <v>3.2880850437021715E-07</v>
      </c>
    </row>
    <row r="505" spans="1:20" ht="12.75">
      <c r="A505" s="1"/>
      <c r="B505" s="1"/>
      <c r="C505" s="1"/>
      <c r="D505" s="1">
        <v>44.910198566714</v>
      </c>
      <c r="E505" s="1">
        <v>13</v>
      </c>
      <c r="F505" s="1"/>
      <c r="G505" s="1"/>
      <c r="H505" s="1">
        <v>1330</v>
      </c>
      <c r="I505" s="1"/>
      <c r="S505" s="1">
        <v>0.7166188246036334</v>
      </c>
      <c r="T505" s="1">
        <v>3.337253344308071E-07</v>
      </c>
    </row>
    <row r="506" spans="1:20" ht="12.75">
      <c r="A506" s="1"/>
      <c r="B506" s="1"/>
      <c r="C506" s="1"/>
      <c r="D506" s="1" t="s">
        <v>137</v>
      </c>
      <c r="E506" s="1">
        <v>13</v>
      </c>
      <c r="F506" s="1"/>
      <c r="G506" s="1"/>
      <c r="H506" s="1">
        <v>1190</v>
      </c>
      <c r="I506" s="1"/>
      <c r="S506" s="1">
        <v>0.8214999986726266</v>
      </c>
      <c r="T506" s="1">
        <v>3.3423114225780137E-07</v>
      </c>
    </row>
    <row r="507" spans="1:20" ht="12.75">
      <c r="A507" s="1"/>
      <c r="B507" s="1"/>
      <c r="C507" s="1"/>
      <c r="D507" s="1">
        <v>45.910198566714</v>
      </c>
      <c r="E507" s="1">
        <v>13</v>
      </c>
      <c r="F507" s="1"/>
      <c r="G507" s="1"/>
      <c r="H507" s="1">
        <v>1310</v>
      </c>
      <c r="I507" s="1"/>
      <c r="S507" s="1">
        <v>0.5562424587846833</v>
      </c>
      <c r="T507" s="1">
        <v>3.342995738615871E-07</v>
      </c>
    </row>
    <row r="508" spans="1:20" ht="12.75">
      <c r="A508" s="1"/>
      <c r="B508" s="1"/>
      <c r="C508" s="1"/>
      <c r="D508" s="1" t="s">
        <v>137</v>
      </c>
      <c r="E508" s="1">
        <v>13</v>
      </c>
      <c r="F508" s="1"/>
      <c r="G508" s="1"/>
      <c r="H508" s="1">
        <v>1230</v>
      </c>
      <c r="I508" s="1"/>
      <c r="S508" s="1">
        <v>0.8949168293084719</v>
      </c>
      <c r="T508" s="1">
        <v>3.4305199171410935E-07</v>
      </c>
    </row>
    <row r="509" spans="1:20" ht="12.75">
      <c r="A509" s="1"/>
      <c r="B509" s="1"/>
      <c r="C509" s="1"/>
      <c r="D509" s="1">
        <v>46.910198566714</v>
      </c>
      <c r="E509" s="1">
        <v>13</v>
      </c>
      <c r="F509" s="1"/>
      <c r="G509" s="1"/>
      <c r="H509" s="1">
        <v>1290</v>
      </c>
      <c r="I509" s="1"/>
      <c r="S509" s="1">
        <v>0.530276870660022</v>
      </c>
      <c r="T509" s="1">
        <v>3.4588455243380154E-07</v>
      </c>
    </row>
    <row r="510" spans="1:20" ht="12.75">
      <c r="A510" s="1"/>
      <c r="B510" s="1"/>
      <c r="C510" s="1"/>
      <c r="D510" s="1" t="s">
        <v>137</v>
      </c>
      <c r="E510" s="1">
        <v>13</v>
      </c>
      <c r="F510" s="1"/>
      <c r="G510" s="1"/>
      <c r="H510" s="1">
        <v>1250</v>
      </c>
      <c r="I510" s="1"/>
      <c r="S510" s="1">
        <v>0.6978828389416076</v>
      </c>
      <c r="T510" s="1">
        <v>3.4709651244908933E-07</v>
      </c>
    </row>
    <row r="511" spans="1:20" ht="12.75">
      <c r="A511" s="1"/>
      <c r="B511" s="1"/>
      <c r="C511" s="1"/>
      <c r="D511" s="1">
        <v>47.910198566714</v>
      </c>
      <c r="E511" s="1">
        <v>13</v>
      </c>
      <c r="F511" s="1"/>
      <c r="G511" s="1"/>
      <c r="H511" s="1">
        <v>1300</v>
      </c>
      <c r="I511" s="1"/>
      <c r="S511" s="1">
        <v>0.8024585804423467</v>
      </c>
      <c r="T511" s="1">
        <v>3.535396696446517E-07</v>
      </c>
    </row>
    <row r="512" spans="1:20" ht="12.75">
      <c r="A512" s="1"/>
      <c r="B512" s="1"/>
      <c r="C512" s="1"/>
      <c r="D512" s="1" t="s">
        <v>137</v>
      </c>
      <c r="E512" s="1">
        <v>13</v>
      </c>
      <c r="F512" s="1"/>
      <c r="G512" s="1"/>
      <c r="H512" s="1">
        <v>1260</v>
      </c>
      <c r="I512" s="1"/>
      <c r="S512" s="1">
        <v>0.5167340543089258</v>
      </c>
      <c r="T512" s="1">
        <v>3.551329980795472E-07</v>
      </c>
    </row>
    <row r="513" spans="1:20" ht="12.75">
      <c r="A513" s="1"/>
      <c r="B513" s="1"/>
      <c r="C513" s="1"/>
      <c r="D513" s="1">
        <v>48.910198566714</v>
      </c>
      <c r="E513" s="1">
        <v>13</v>
      </c>
      <c r="F513" s="1"/>
      <c r="G513" s="1"/>
      <c r="H513" s="1">
        <v>1340</v>
      </c>
      <c r="I513" s="1"/>
      <c r="S513" s="1">
        <v>0.44810358310953813</v>
      </c>
      <c r="T513" s="1">
        <v>3.6626552010205647E-07</v>
      </c>
    </row>
    <row r="514" spans="1:20" ht="12.75">
      <c r="A514" s="1"/>
      <c r="B514" s="1"/>
      <c r="C514" s="1"/>
      <c r="D514" s="1" t="s">
        <v>137</v>
      </c>
      <c r="E514" s="1">
        <v>13</v>
      </c>
      <c r="F514" s="1"/>
      <c r="G514" s="1"/>
      <c r="H514" s="1">
        <v>1300</v>
      </c>
      <c r="I514" s="1"/>
      <c r="S514" s="1">
        <v>0.2784638598424831</v>
      </c>
      <c r="T514" s="1">
        <v>3.687023186106105E-07</v>
      </c>
    </row>
    <row r="515" spans="1:20" ht="12.75">
      <c r="A515" s="1"/>
      <c r="B515" s="1"/>
      <c r="C515" s="1"/>
      <c r="D515" s="1">
        <v>49.910198566714</v>
      </c>
      <c r="E515" s="1">
        <v>13</v>
      </c>
      <c r="F515" s="1"/>
      <c r="G515" s="1"/>
      <c r="H515" s="1">
        <v>1290</v>
      </c>
      <c r="I515" s="1"/>
      <c r="S515" s="1">
        <v>0.9779053728281912</v>
      </c>
      <c r="T515" s="1">
        <v>3.710149978089281E-07</v>
      </c>
    </row>
    <row r="516" spans="1:20" ht="12.75">
      <c r="A516" s="1"/>
      <c r="B516" s="1"/>
      <c r="C516" s="1"/>
      <c r="D516" s="1">
        <v>45.910198566714</v>
      </c>
      <c r="E516" s="1">
        <v>13</v>
      </c>
      <c r="F516" s="1"/>
      <c r="G516" s="1"/>
      <c r="H516" s="1">
        <v>1230</v>
      </c>
      <c r="I516" s="1"/>
      <c r="S516" s="1">
        <v>0.822722130106815</v>
      </c>
      <c r="T516" s="1">
        <v>3.715360313515907E-07</v>
      </c>
    </row>
    <row r="517" spans="1:20" ht="12.75">
      <c r="A517" s="1"/>
      <c r="B517" s="1"/>
      <c r="C517" s="1"/>
      <c r="D517" s="1" t="s">
        <v>137</v>
      </c>
      <c r="E517" s="1">
        <v>13</v>
      </c>
      <c r="F517" s="1"/>
      <c r="G517" s="1"/>
      <c r="H517" s="1">
        <v>1270</v>
      </c>
      <c r="I517" s="1"/>
      <c r="S517" s="1">
        <v>0.736169748220616</v>
      </c>
      <c r="T517" s="1">
        <v>3.838101816864685E-07</v>
      </c>
    </row>
    <row r="518" spans="1:20" ht="12.75">
      <c r="A518" s="1"/>
      <c r="B518" s="1"/>
      <c r="C518" s="1"/>
      <c r="D518" s="1">
        <v>46.910198566714</v>
      </c>
      <c r="E518" s="1">
        <v>13</v>
      </c>
      <c r="F518" s="1"/>
      <c r="G518" s="1"/>
      <c r="H518" s="1">
        <v>1290</v>
      </c>
      <c r="I518" s="1"/>
      <c r="S518" s="1">
        <v>0.8064300016238657</v>
      </c>
      <c r="T518" s="1">
        <v>3.889903411261736E-07</v>
      </c>
    </row>
    <row r="519" spans="1:20" ht="12.75">
      <c r="A519" s="1"/>
      <c r="B519" s="1"/>
      <c r="C519" s="1"/>
      <c r="D519" s="1" t="s">
        <v>137</v>
      </c>
      <c r="E519" s="1">
        <v>13</v>
      </c>
      <c r="F519" s="1"/>
      <c r="G519" s="1"/>
      <c r="H519" s="1">
        <v>1250</v>
      </c>
      <c r="I519" s="1"/>
      <c r="S519" s="1">
        <v>0.5657125017551219</v>
      </c>
      <c r="T519" s="1">
        <v>3.9507322481828285E-07</v>
      </c>
    </row>
    <row r="520" spans="1:20" ht="12.75">
      <c r="A520" s="1"/>
      <c r="B520" s="1"/>
      <c r="C520" s="1"/>
      <c r="D520" s="1">
        <v>47.910198566714</v>
      </c>
      <c r="E520" s="1">
        <v>13</v>
      </c>
      <c r="F520" s="1"/>
      <c r="G520" s="1"/>
      <c r="H520" s="1">
        <v>1350</v>
      </c>
      <c r="I520" s="1"/>
      <c r="S520" s="1">
        <v>0.7114259857930474</v>
      </c>
      <c r="T520" s="1">
        <v>3.964336722936937E-07</v>
      </c>
    </row>
    <row r="521" spans="1:20" ht="12.75">
      <c r="A521" s="1"/>
      <c r="B521" s="1"/>
      <c r="C521" s="1"/>
      <c r="D521" s="1" t="s">
        <v>137</v>
      </c>
      <c r="E521" s="1">
        <v>13</v>
      </c>
      <c r="F521" s="1"/>
      <c r="G521" s="1"/>
      <c r="H521" s="1">
        <v>1390</v>
      </c>
      <c r="I521" s="1"/>
      <c r="S521" s="1">
        <v>0.7321986199491564</v>
      </c>
      <c r="T521" s="1">
        <v>4.0555050623188E-07</v>
      </c>
    </row>
    <row r="522" spans="1:20" ht="12.75">
      <c r="A522" s="1"/>
      <c r="B522" s="1"/>
      <c r="C522" s="1"/>
      <c r="D522" s="1">
        <v>48.910198566714</v>
      </c>
      <c r="E522" s="1">
        <v>13</v>
      </c>
      <c r="F522" s="1"/>
      <c r="G522" s="1"/>
      <c r="H522" s="1">
        <v>1220</v>
      </c>
      <c r="I522" s="1"/>
      <c r="S522" s="1">
        <v>0.8389127559482674</v>
      </c>
      <c r="T522" s="1">
        <v>4.153869220072326E-07</v>
      </c>
    </row>
    <row r="523" spans="1:20" ht="12.75">
      <c r="A523" s="1"/>
      <c r="B523" s="1"/>
      <c r="C523" s="1"/>
      <c r="D523" s="1" t="s">
        <v>137</v>
      </c>
      <c r="E523" s="1">
        <v>13</v>
      </c>
      <c r="F523" s="1"/>
      <c r="G523" s="1"/>
      <c r="H523" s="1">
        <v>1340</v>
      </c>
      <c r="I523" s="1"/>
      <c r="S523" s="1">
        <v>0.8199730635232212</v>
      </c>
      <c r="T523" s="1">
        <v>4.186706610526249E-07</v>
      </c>
    </row>
    <row r="524" spans="1:20" ht="12.75">
      <c r="A524" s="1"/>
      <c r="B524" s="1"/>
      <c r="C524" s="1"/>
      <c r="D524" s="1">
        <v>49.910198566714</v>
      </c>
      <c r="E524" s="1">
        <v>13</v>
      </c>
      <c r="F524" s="1"/>
      <c r="G524" s="1"/>
      <c r="H524" s="1">
        <v>1280</v>
      </c>
      <c r="I524" s="1"/>
      <c r="S524" s="1">
        <v>0.873941041374865</v>
      </c>
      <c r="T524" s="1">
        <v>4.187698087413107E-07</v>
      </c>
    </row>
    <row r="525" spans="1:20" ht="12.75">
      <c r="A525" s="1"/>
      <c r="B525" s="1"/>
      <c r="C525" s="1"/>
      <c r="D525" s="1" t="s">
        <v>137</v>
      </c>
      <c r="E525" s="1">
        <v>13</v>
      </c>
      <c r="F525" s="1"/>
      <c r="G525" s="1"/>
      <c r="H525" s="1">
        <v>1190</v>
      </c>
      <c r="I525" s="1"/>
      <c r="S525" s="1">
        <v>0.5671381640630773</v>
      </c>
      <c r="T525" s="1">
        <v>4.244142490516471E-07</v>
      </c>
    </row>
    <row r="526" spans="1:20" ht="12.75">
      <c r="A526" s="1"/>
      <c r="B526" s="1"/>
      <c r="C526" s="1"/>
      <c r="D526" s="1">
        <v>50.910198566714</v>
      </c>
      <c r="E526" s="1">
        <v>13</v>
      </c>
      <c r="F526" s="1"/>
      <c r="G526" s="1"/>
      <c r="H526" s="1">
        <v>1250</v>
      </c>
      <c r="I526" s="1"/>
      <c r="S526" s="1">
        <v>0.762339342274867</v>
      </c>
      <c r="T526" s="1">
        <v>4.262876076308873E-07</v>
      </c>
    </row>
    <row r="527" spans="1:20" ht="12.75">
      <c r="A527" s="1"/>
      <c r="B527" s="1"/>
      <c r="C527" s="1"/>
      <c r="D527" s="1">
        <v>46.910198566714</v>
      </c>
      <c r="E527" s="1">
        <v>13</v>
      </c>
      <c r="F527" s="1"/>
      <c r="G527" s="1"/>
      <c r="H527" s="1">
        <v>1370</v>
      </c>
      <c r="I527" s="1"/>
      <c r="S527" s="1">
        <v>0.8485863357854913</v>
      </c>
      <c r="T527" s="1">
        <v>4.301180804385777E-07</v>
      </c>
    </row>
    <row r="528" spans="1:20" ht="12.75">
      <c r="A528" s="1"/>
      <c r="B528" s="1"/>
      <c r="C528" s="1"/>
      <c r="D528" s="1" t="s">
        <v>137</v>
      </c>
      <c r="E528" s="1">
        <v>13</v>
      </c>
      <c r="F528" s="1"/>
      <c r="G528" s="1"/>
      <c r="H528" s="1">
        <v>1490</v>
      </c>
      <c r="I528" s="1"/>
      <c r="S528" s="1">
        <v>0.8169183597253344</v>
      </c>
      <c r="T528" s="1">
        <v>4.36914699786338E-07</v>
      </c>
    </row>
    <row r="529" spans="1:20" ht="12.75">
      <c r="A529" s="1"/>
      <c r="B529" s="1"/>
      <c r="C529" s="1"/>
      <c r="D529" s="1">
        <v>47.910198566714</v>
      </c>
      <c r="E529" s="1">
        <v>13</v>
      </c>
      <c r="F529" s="1"/>
      <c r="G529" s="1"/>
      <c r="H529" s="1">
        <v>1320</v>
      </c>
      <c r="I529" s="1"/>
      <c r="S529" s="1">
        <v>0.5287497720985339</v>
      </c>
      <c r="T529" s="1">
        <v>4.422134302450436E-07</v>
      </c>
    </row>
    <row r="530" spans="1:20" ht="12.75">
      <c r="A530" s="1"/>
      <c r="B530" s="1"/>
      <c r="C530" s="1"/>
      <c r="D530" s="1" t="s">
        <v>137</v>
      </c>
      <c r="E530" s="1">
        <v>13</v>
      </c>
      <c r="F530" s="1"/>
      <c r="G530" s="1"/>
      <c r="H530" s="1">
        <v>1410</v>
      </c>
      <c r="I530" s="1"/>
      <c r="S530" s="1">
        <v>0.47091270776369676</v>
      </c>
      <c r="T530" s="1">
        <v>4.562124819797671E-07</v>
      </c>
    </row>
    <row r="531" spans="1:20" ht="12.75">
      <c r="A531" s="1"/>
      <c r="B531" s="1"/>
      <c r="C531" s="1"/>
      <c r="D531" s="1">
        <v>48.910198566714</v>
      </c>
      <c r="E531" s="1">
        <v>13</v>
      </c>
      <c r="F531" s="1"/>
      <c r="G531" s="1"/>
      <c r="H531" s="1">
        <v>1210</v>
      </c>
      <c r="I531" s="1"/>
      <c r="S531" s="1">
        <v>0.8841238661850834</v>
      </c>
      <c r="T531" s="1">
        <v>4.5690901252550977E-07</v>
      </c>
    </row>
    <row r="532" spans="1:20" ht="12.75">
      <c r="A532" s="1"/>
      <c r="B532" s="1"/>
      <c r="C532" s="1"/>
      <c r="D532" s="1" t="s">
        <v>137</v>
      </c>
      <c r="E532" s="1">
        <v>13</v>
      </c>
      <c r="F532" s="1"/>
      <c r="G532" s="1"/>
      <c r="H532" s="1">
        <v>1500</v>
      </c>
      <c r="I532" s="1"/>
      <c r="S532" s="1">
        <v>0.5668328168369559</v>
      </c>
      <c r="T532" s="1">
        <v>4.673994518062286E-07</v>
      </c>
    </row>
    <row r="533" spans="1:20" ht="12.75">
      <c r="A533" s="1"/>
      <c r="B533" s="1"/>
      <c r="C533" s="1"/>
      <c r="D533" s="1">
        <v>49.910198566714</v>
      </c>
      <c r="E533" s="1">
        <v>13</v>
      </c>
      <c r="F533" s="1"/>
      <c r="G533" s="1"/>
      <c r="H533" s="1">
        <v>1380</v>
      </c>
      <c r="I533" s="1"/>
      <c r="S533" s="1">
        <v>0.8184459028047328</v>
      </c>
      <c r="T533" s="1">
        <v>4.6875888544460034E-07</v>
      </c>
    </row>
    <row r="534" spans="1:20" ht="12.75">
      <c r="A534" s="1"/>
      <c r="B534" s="1"/>
      <c r="C534" s="1"/>
      <c r="D534" s="1" t="s">
        <v>137</v>
      </c>
      <c r="E534" s="1">
        <v>13</v>
      </c>
      <c r="F534" s="1"/>
      <c r="G534" s="1"/>
      <c r="H534" s="1">
        <v>1360</v>
      </c>
      <c r="I534" s="1"/>
      <c r="S534" s="1">
        <v>0.5309900172360149</v>
      </c>
      <c r="T534" s="1">
        <v>4.690584338760061E-07</v>
      </c>
    </row>
    <row r="535" spans="1:20" ht="12.75">
      <c r="A535" s="1"/>
      <c r="B535" s="1"/>
      <c r="C535" s="1"/>
      <c r="D535" s="1">
        <v>50.910198566714</v>
      </c>
      <c r="E535" s="1">
        <v>13</v>
      </c>
      <c r="F535" s="1"/>
      <c r="G535" s="1"/>
      <c r="H535" s="1">
        <v>1320</v>
      </c>
      <c r="I535" s="1"/>
      <c r="S535" s="1">
        <v>0.823842762760626</v>
      </c>
      <c r="T535" s="1">
        <v>4.821555863962574E-07</v>
      </c>
    </row>
    <row r="536" spans="1:20" ht="12.75">
      <c r="A536" s="1"/>
      <c r="B536" s="1"/>
      <c r="C536" s="1"/>
      <c r="D536" s="1" t="s">
        <v>137</v>
      </c>
      <c r="E536" s="1">
        <v>13</v>
      </c>
      <c r="F536" s="1"/>
      <c r="G536" s="1"/>
      <c r="H536" s="1">
        <v>1430</v>
      </c>
      <c r="I536" s="1"/>
      <c r="S536" s="1">
        <v>0.9698617117623327</v>
      </c>
      <c r="T536" s="1">
        <v>4.821705641784969E-07</v>
      </c>
    </row>
    <row r="537" spans="1:20" ht="12.75">
      <c r="A537" s="1"/>
      <c r="B537" s="1"/>
      <c r="C537" s="1"/>
      <c r="D537" s="1">
        <v>51.910198566714</v>
      </c>
      <c r="E537" s="1">
        <v>13</v>
      </c>
      <c r="F537" s="1"/>
      <c r="G537" s="1"/>
      <c r="H537" s="1">
        <v>1400</v>
      </c>
      <c r="I537" s="1"/>
      <c r="S537" s="1">
        <v>0.9466453426591568</v>
      </c>
      <c r="T537" s="1">
        <v>4.842772521919361E-07</v>
      </c>
    </row>
    <row r="538" spans="1:20" ht="12.75">
      <c r="A538" s="1"/>
      <c r="B538" s="1"/>
      <c r="C538" s="1"/>
      <c r="D538" s="1">
        <v>47.910198566714</v>
      </c>
      <c r="E538" s="1">
        <v>13</v>
      </c>
      <c r="F538" s="1"/>
      <c r="G538" s="1"/>
      <c r="H538" s="1">
        <v>1450</v>
      </c>
      <c r="I538" s="1"/>
      <c r="S538" s="1">
        <v>0.9111080564959932</v>
      </c>
      <c r="T538" s="1">
        <v>5.02624651603727E-07</v>
      </c>
    </row>
    <row r="539" spans="1:20" ht="12.75">
      <c r="A539" s="1"/>
      <c r="B539" s="1"/>
      <c r="C539" s="1"/>
      <c r="D539" s="1" t="s">
        <v>137</v>
      </c>
      <c r="E539" s="1">
        <v>13</v>
      </c>
      <c r="F539" s="1"/>
      <c r="G539" s="1"/>
      <c r="H539" s="1">
        <v>1350</v>
      </c>
      <c r="I539" s="1"/>
      <c r="S539" s="1">
        <v>0.8662026580901072</v>
      </c>
      <c r="T539" s="1">
        <v>5.074195352451012E-07</v>
      </c>
    </row>
    <row r="540" spans="1:20" ht="12.75">
      <c r="A540" s="1"/>
      <c r="B540" s="1"/>
      <c r="C540" s="1"/>
      <c r="D540" s="1">
        <v>48.910198566714</v>
      </c>
      <c r="E540" s="1">
        <v>13</v>
      </c>
      <c r="F540" s="1"/>
      <c r="G540" s="1"/>
      <c r="H540" s="1">
        <v>1310</v>
      </c>
      <c r="I540" s="1"/>
      <c r="S540" s="1">
        <v>0.9150793280475389</v>
      </c>
      <c r="T540" s="1">
        <v>5.12741842222039E-07</v>
      </c>
    </row>
    <row r="541" spans="1:20" ht="12.75">
      <c r="A541" s="1"/>
      <c r="B541" s="1"/>
      <c r="C541" s="1"/>
      <c r="D541" s="1" t="s">
        <v>137</v>
      </c>
      <c r="E541" s="1">
        <v>13</v>
      </c>
      <c r="F541" s="1"/>
      <c r="G541" s="1"/>
      <c r="H541" s="1">
        <v>1320</v>
      </c>
      <c r="I541" s="1"/>
      <c r="S541" s="1">
        <v>0.988597885840611</v>
      </c>
      <c r="T541" s="1">
        <v>5.149032023017005E-07</v>
      </c>
    </row>
    <row r="542" spans="1:20" ht="12.75">
      <c r="A542" s="1"/>
      <c r="B542" s="1"/>
      <c r="C542" s="1"/>
      <c r="D542" s="1">
        <v>49.910198566714</v>
      </c>
      <c r="E542" s="1">
        <v>13</v>
      </c>
      <c r="F542" s="1"/>
      <c r="G542" s="1"/>
      <c r="H542" s="1">
        <v>1360</v>
      </c>
      <c r="I542" s="1"/>
      <c r="S542" s="1">
        <v>0.7933968600050652</v>
      </c>
      <c r="T542" s="1">
        <v>5.320562450728998E-07</v>
      </c>
    </row>
    <row r="543" spans="1:20" ht="12.75">
      <c r="A543" s="1"/>
      <c r="B543" s="1"/>
      <c r="C543" s="1"/>
      <c r="D543" s="1" t="s">
        <v>137</v>
      </c>
      <c r="E543" s="1">
        <v>13</v>
      </c>
      <c r="F543" s="1"/>
      <c r="G543" s="1"/>
      <c r="H543" s="1">
        <v>1240</v>
      </c>
      <c r="I543" s="1"/>
      <c r="S543" s="1">
        <v>0.9870705843309584</v>
      </c>
      <c r="T543" s="1">
        <v>5.349720403878877E-07</v>
      </c>
    </row>
    <row r="544" spans="1:20" ht="12.75">
      <c r="A544" s="1"/>
      <c r="B544" s="1"/>
      <c r="C544" s="1"/>
      <c r="D544" s="1">
        <v>50.910198566714</v>
      </c>
      <c r="E544" s="1">
        <v>13</v>
      </c>
      <c r="F544" s="1"/>
      <c r="G544" s="1"/>
      <c r="H544" s="1">
        <v>1450</v>
      </c>
      <c r="I544" s="1"/>
      <c r="S544" s="1">
        <v>0.8192608219489894</v>
      </c>
      <c r="T544" s="1">
        <v>5.420927667217093E-07</v>
      </c>
    </row>
    <row r="545" spans="1:20" ht="12.75">
      <c r="A545" s="1"/>
      <c r="B545" s="1"/>
      <c r="C545" s="1"/>
      <c r="D545" s="1" t="s">
        <v>137</v>
      </c>
      <c r="E545" s="1">
        <v>13</v>
      </c>
      <c r="F545" s="1"/>
      <c r="G545" s="1"/>
      <c r="H545" s="1">
        <v>1410</v>
      </c>
      <c r="I545" s="1"/>
      <c r="S545" s="1">
        <v>0.8030704316934183</v>
      </c>
      <c r="T545" s="1">
        <v>5.466241644207796E-07</v>
      </c>
    </row>
    <row r="546" spans="1:20" ht="12.75">
      <c r="A546" s="1"/>
      <c r="B546" s="1"/>
      <c r="C546" s="1"/>
      <c r="D546" s="1">
        <v>51.910198566714</v>
      </c>
      <c r="E546" s="1">
        <v>13</v>
      </c>
      <c r="F546" s="1"/>
      <c r="G546" s="1"/>
      <c r="H546" s="1">
        <v>1300</v>
      </c>
      <c r="I546" s="1"/>
      <c r="S546" s="1">
        <v>0.7360686601021504</v>
      </c>
      <c r="T546" s="1">
        <v>5.650636034130306E-07</v>
      </c>
    </row>
    <row r="547" spans="1:20" ht="12.75">
      <c r="A547" s="1"/>
      <c r="B547" s="1"/>
      <c r="C547" s="1"/>
      <c r="D547" s="1" t="s">
        <v>137</v>
      </c>
      <c r="E547" s="1">
        <v>13</v>
      </c>
      <c r="F547" s="1"/>
      <c r="G547" s="1"/>
      <c r="H547" s="1">
        <v>1420</v>
      </c>
      <c r="I547" s="1"/>
      <c r="S547" s="1">
        <v>0.9515333984196399</v>
      </c>
      <c r="T547" s="1">
        <v>5.735184130510947E-07</v>
      </c>
    </row>
    <row r="548" spans="1:20" ht="12.75">
      <c r="A548" s="1"/>
      <c r="B548" s="1"/>
      <c r="C548" s="1"/>
      <c r="D548" s="1">
        <v>52.910198566714</v>
      </c>
      <c r="E548" s="1">
        <v>13</v>
      </c>
      <c r="F548" s="1"/>
      <c r="G548" s="1"/>
      <c r="H548" s="1">
        <v>1230</v>
      </c>
      <c r="I548" s="1"/>
      <c r="S548" s="1">
        <v>0.8025614145632813</v>
      </c>
      <c r="T548" s="1">
        <v>5.772884734446465E-07</v>
      </c>
    </row>
    <row r="549" spans="1:20" ht="12.75">
      <c r="A549" s="1"/>
      <c r="B549" s="1"/>
      <c r="C549" s="1"/>
      <c r="D549" s="1">
        <v>48.910198566714</v>
      </c>
      <c r="E549" s="1">
        <v>13</v>
      </c>
      <c r="F549" s="1"/>
      <c r="G549" s="1"/>
      <c r="H549" s="1">
        <v>1290</v>
      </c>
      <c r="I549" s="1"/>
      <c r="S549" s="1">
        <v>0.5770157665559568</v>
      </c>
      <c r="T549" s="1">
        <v>5.862029641914421E-07</v>
      </c>
    </row>
    <row r="550" spans="1:20" ht="12.75">
      <c r="A550" s="1"/>
      <c r="B550" s="1"/>
      <c r="C550" s="1"/>
      <c r="D550" s="1" t="s">
        <v>137</v>
      </c>
      <c r="E550" s="1">
        <v>13</v>
      </c>
      <c r="F550" s="1"/>
      <c r="G550" s="1"/>
      <c r="H550" s="1">
        <v>1490</v>
      </c>
      <c r="I550" s="1"/>
      <c r="S550" s="1">
        <v>0.43792143688527396</v>
      </c>
      <c r="T550" s="1">
        <v>5.867458706868497E-07</v>
      </c>
    </row>
    <row r="551" spans="1:20" ht="12.75">
      <c r="A551" s="1"/>
      <c r="B551" s="1"/>
      <c r="C551" s="1"/>
      <c r="D551" s="1">
        <v>49.910198566714</v>
      </c>
      <c r="E551" s="1">
        <v>13</v>
      </c>
      <c r="F551" s="1"/>
      <c r="G551" s="1"/>
      <c r="H551" s="1">
        <v>1330</v>
      </c>
      <c r="I551" s="1"/>
      <c r="S551" s="1">
        <v>0.9276042987469073</v>
      </c>
      <c r="T551" s="1">
        <v>5.926000741173857E-07</v>
      </c>
    </row>
    <row r="552" spans="1:20" ht="12.75">
      <c r="A552" s="1"/>
      <c r="B552" s="1"/>
      <c r="C552" s="1"/>
      <c r="D552" s="1" t="s">
        <v>137</v>
      </c>
      <c r="E552" s="1">
        <v>13</v>
      </c>
      <c r="F552" s="1"/>
      <c r="G552" s="1"/>
      <c r="H552" s="1">
        <v>1300</v>
      </c>
      <c r="I552" s="1"/>
      <c r="S552" s="1">
        <v>0.6257906543973908</v>
      </c>
      <c r="T552" s="1">
        <v>6.003059968221214E-07</v>
      </c>
    </row>
    <row r="553" spans="1:20" ht="12.75">
      <c r="A553" s="1"/>
      <c r="B553" s="1"/>
      <c r="C553" s="1"/>
      <c r="D553" s="1">
        <v>50.910198566714</v>
      </c>
      <c r="E553" s="1">
        <v>13</v>
      </c>
      <c r="F553" s="1"/>
      <c r="G553" s="1"/>
      <c r="H553" s="1">
        <v>1350</v>
      </c>
      <c r="I553" s="1"/>
      <c r="S553" s="1">
        <v>0.8155952966192548</v>
      </c>
      <c r="T553" s="1">
        <v>6.027149453264082E-07</v>
      </c>
    </row>
    <row r="554" spans="1:20" ht="12.75">
      <c r="A554" s="1"/>
      <c r="B554" s="1"/>
      <c r="C554" s="1"/>
      <c r="D554" s="1" t="s">
        <v>137</v>
      </c>
      <c r="E554" s="1">
        <v>13</v>
      </c>
      <c r="F554" s="1"/>
      <c r="G554" s="1"/>
      <c r="H554" s="1">
        <v>1260</v>
      </c>
      <c r="I554" s="1"/>
      <c r="S554" s="1">
        <v>0.6181536787931181</v>
      </c>
      <c r="T554" s="1">
        <v>6.036540603730552E-07</v>
      </c>
    </row>
    <row r="555" spans="1:20" ht="12.75">
      <c r="A555" s="1"/>
      <c r="B555" s="1"/>
      <c r="C555" s="1"/>
      <c r="D555" s="1">
        <v>51.910198566714</v>
      </c>
      <c r="E555" s="1">
        <v>13</v>
      </c>
      <c r="F555" s="1"/>
      <c r="G555" s="1"/>
      <c r="H555" s="1">
        <v>1310</v>
      </c>
      <c r="I555" s="1"/>
      <c r="S555" s="1">
        <v>0.7097975741000593</v>
      </c>
      <c r="T555" s="1">
        <v>6.139278781982226E-07</v>
      </c>
    </row>
    <row r="556" spans="1:20" ht="12.75">
      <c r="A556" s="1"/>
      <c r="B556" s="1"/>
      <c r="C556" s="1"/>
      <c r="D556" s="1" t="s">
        <v>137</v>
      </c>
      <c r="E556" s="1">
        <v>13</v>
      </c>
      <c r="F556" s="1"/>
      <c r="G556" s="1"/>
      <c r="H556" s="1">
        <v>1310</v>
      </c>
      <c r="I556" s="1"/>
      <c r="S556" s="1">
        <v>0.9898202323731979</v>
      </c>
      <c r="T556" s="1">
        <v>6.163717718420721E-07</v>
      </c>
    </row>
    <row r="557" spans="1:20" ht="12.75">
      <c r="A557" s="1"/>
      <c r="B557" s="1"/>
      <c r="C557" s="1"/>
      <c r="D557" s="1">
        <v>52.910198566714</v>
      </c>
      <c r="E557" s="1">
        <v>13</v>
      </c>
      <c r="F557" s="1"/>
      <c r="G557" s="1"/>
      <c r="H557" s="1">
        <v>1280</v>
      </c>
      <c r="I557" s="1"/>
      <c r="S557" s="1">
        <v>0.7979794349281393</v>
      </c>
      <c r="T557" s="1">
        <v>6.380382674413723E-07</v>
      </c>
    </row>
    <row r="558" spans="1:20" ht="12.75">
      <c r="A558" s="1"/>
      <c r="B558" s="1"/>
      <c r="C558" s="1"/>
      <c r="D558" s="1" t="s">
        <v>137</v>
      </c>
      <c r="E558" s="1">
        <v>13</v>
      </c>
      <c r="F558" s="1"/>
      <c r="G558" s="1"/>
      <c r="H558" s="1">
        <v>1470</v>
      </c>
      <c r="I558" s="1"/>
      <c r="S558" s="1">
        <v>0.9967445093579805</v>
      </c>
      <c r="T558" s="1">
        <v>6.411989572149631E-07</v>
      </c>
    </row>
    <row r="559" spans="1:20" ht="12.75">
      <c r="A559" s="1"/>
      <c r="B559" s="1"/>
      <c r="C559" s="1"/>
      <c r="D559" s="1">
        <v>53.910198566714</v>
      </c>
      <c r="E559" s="1">
        <v>13</v>
      </c>
      <c r="F559" s="1"/>
      <c r="G559" s="1"/>
      <c r="H559" s="1">
        <v>1380</v>
      </c>
      <c r="I559" s="1"/>
      <c r="S559" s="1">
        <v>0.4742733142644522</v>
      </c>
      <c r="T559" s="1">
        <v>6.468302032628292E-07</v>
      </c>
    </row>
    <row r="560" spans="1:20" ht="12.75">
      <c r="A560" s="1"/>
      <c r="B560" s="1"/>
      <c r="C560" s="1"/>
      <c r="D560" s="1">
        <v>49.910198566714</v>
      </c>
      <c r="E560" s="1">
        <v>13</v>
      </c>
      <c r="F560" s="1"/>
      <c r="G560" s="1"/>
      <c r="H560" s="1">
        <v>1440</v>
      </c>
      <c r="I560" s="1"/>
      <c r="S560" s="1">
        <v>0.5869949079054548</v>
      </c>
      <c r="T560" s="1">
        <v>6.506528403004782E-07</v>
      </c>
    </row>
    <row r="561" spans="1:20" ht="12.75">
      <c r="A561" s="1"/>
      <c r="B561" s="1"/>
      <c r="C561" s="1"/>
      <c r="D561" s="1" t="s">
        <v>137</v>
      </c>
      <c r="E561" s="1">
        <v>13</v>
      </c>
      <c r="F561" s="1"/>
      <c r="G561" s="1"/>
      <c r="H561" s="1">
        <v>1340</v>
      </c>
      <c r="I561" s="1"/>
      <c r="S561" s="1">
        <v>0.563269411205864</v>
      </c>
      <c r="T561" s="1">
        <v>6.729614913689096E-07</v>
      </c>
    </row>
    <row r="562" spans="1:20" ht="12.75">
      <c r="A562" s="1"/>
      <c r="B562" s="1"/>
      <c r="C562" s="1"/>
      <c r="D562" s="1">
        <v>50.910198566714</v>
      </c>
      <c r="E562" s="1">
        <v>13</v>
      </c>
      <c r="F562" s="1"/>
      <c r="G562" s="1"/>
      <c r="H562" s="1">
        <v>1410</v>
      </c>
      <c r="I562" s="1"/>
      <c r="S562" s="1">
        <v>0.7123434512696971</v>
      </c>
      <c r="T562" s="1">
        <v>6.855561186137531E-07</v>
      </c>
    </row>
    <row r="563" spans="1:20" ht="12.75">
      <c r="A563" s="1"/>
      <c r="B563" s="1"/>
      <c r="C563" s="1"/>
      <c r="D563" s="1" t="s">
        <v>137</v>
      </c>
      <c r="E563" s="1">
        <v>13</v>
      </c>
      <c r="F563" s="1"/>
      <c r="G563" s="1"/>
      <c r="H563" s="1">
        <v>1190</v>
      </c>
      <c r="I563" s="1"/>
      <c r="S563" s="1">
        <v>0.6786388904128966</v>
      </c>
      <c r="T563" s="1">
        <v>6.990518582988478E-07</v>
      </c>
    </row>
    <row r="564" spans="1:20" ht="12.75">
      <c r="A564" s="1"/>
      <c r="B564" s="1"/>
      <c r="C564" s="1"/>
      <c r="D564" s="1">
        <v>51.910198566714</v>
      </c>
      <c r="E564" s="1">
        <v>13</v>
      </c>
      <c r="F564" s="1"/>
      <c r="G564" s="1"/>
      <c r="H564" s="1">
        <v>1440</v>
      </c>
      <c r="I564" s="1"/>
      <c r="S564" s="1">
        <v>0.7941102435503264</v>
      </c>
      <c r="T564" s="1">
        <v>7.058217389398518E-07</v>
      </c>
    </row>
    <row r="565" spans="1:20" ht="12.75">
      <c r="A565" s="1"/>
      <c r="B565" s="1"/>
      <c r="C565" s="1"/>
      <c r="D565" s="1" t="s">
        <v>137</v>
      </c>
      <c r="E565" s="1">
        <v>13</v>
      </c>
      <c r="F565" s="1"/>
      <c r="G565" s="1"/>
      <c r="H565" s="1">
        <v>1380</v>
      </c>
      <c r="I565" s="1"/>
      <c r="S565" s="1">
        <v>0.9779069301448211</v>
      </c>
      <c r="T565" s="1">
        <v>7.158628419696023E-07</v>
      </c>
    </row>
    <row r="566" spans="1:20" ht="12.75">
      <c r="A566" s="1"/>
      <c r="B566" s="1"/>
      <c r="C566" s="1"/>
      <c r="D566" s="1">
        <v>52.910198566714</v>
      </c>
      <c r="E566" s="1">
        <v>13</v>
      </c>
      <c r="F566" s="1"/>
      <c r="G566" s="1"/>
      <c r="H566" s="1">
        <v>1370</v>
      </c>
      <c r="I566" s="1"/>
      <c r="S566" s="1">
        <v>0.8762842866565015</v>
      </c>
      <c r="T566" s="1">
        <v>7.274647243823681E-07</v>
      </c>
    </row>
    <row r="567" spans="1:20" ht="12.75">
      <c r="A567" s="1"/>
      <c r="B567" s="1"/>
      <c r="C567" s="1"/>
      <c r="D567" s="1" t="s">
        <v>137</v>
      </c>
      <c r="E567" s="1">
        <v>13</v>
      </c>
      <c r="F567" s="1"/>
      <c r="G567" s="1"/>
      <c r="H567" s="1">
        <v>1400</v>
      </c>
      <c r="I567" s="1"/>
      <c r="S567" s="1">
        <v>0.6289476514261834</v>
      </c>
      <c r="T567" s="1">
        <v>7.501235710863083E-07</v>
      </c>
    </row>
    <row r="568" spans="1:20" ht="12.75">
      <c r="A568" s="1"/>
      <c r="B568" s="1"/>
      <c r="C568" s="1"/>
      <c r="D568" s="1">
        <v>53.910198566714</v>
      </c>
      <c r="E568" s="1">
        <v>13</v>
      </c>
      <c r="F568" s="1"/>
      <c r="G568" s="1"/>
      <c r="H568" s="1">
        <v>1370</v>
      </c>
      <c r="I568" s="1"/>
      <c r="S568" s="1">
        <v>0.4260080720725103</v>
      </c>
      <c r="T568" s="1">
        <v>7.593748698352825E-07</v>
      </c>
    </row>
    <row r="569" spans="1:20" ht="12.75">
      <c r="A569" s="1"/>
      <c r="B569" s="1"/>
      <c r="C569" s="1"/>
      <c r="D569" s="1" t="s">
        <v>137</v>
      </c>
      <c r="E569" s="1">
        <v>13</v>
      </c>
      <c r="F569" s="1"/>
      <c r="G569" s="1"/>
      <c r="H569" s="1">
        <v>1530</v>
      </c>
      <c r="I569" s="1"/>
      <c r="S569" s="1">
        <v>0.4028937038714171</v>
      </c>
      <c r="T569" s="1">
        <v>7.712127286334532E-07</v>
      </c>
    </row>
    <row r="570" spans="1:20" ht="12.75">
      <c r="A570" s="1"/>
      <c r="B570" s="1"/>
      <c r="C570" s="1"/>
      <c r="D570" s="1">
        <v>54.910198566714</v>
      </c>
      <c r="E570" s="1">
        <v>13</v>
      </c>
      <c r="F570" s="1"/>
      <c r="G570" s="1"/>
      <c r="H570" s="1">
        <v>1410</v>
      </c>
      <c r="I570" s="1"/>
      <c r="S570" s="1">
        <v>0.9523487570789433</v>
      </c>
      <c r="T570" s="1">
        <v>7.831097129736299E-07</v>
      </c>
    </row>
    <row r="571" spans="1:20" ht="12.75">
      <c r="A571" s="1"/>
      <c r="B571" s="1"/>
      <c r="C571" s="1"/>
      <c r="D571" s="1">
        <v>50.910198566714</v>
      </c>
      <c r="E571" s="1">
        <v>13</v>
      </c>
      <c r="F571" s="1"/>
      <c r="G571" s="1"/>
      <c r="H571" s="1">
        <v>1460</v>
      </c>
      <c r="I571" s="1"/>
      <c r="S571" s="1">
        <v>0.6383157777207065</v>
      </c>
      <c r="T571" s="1">
        <v>7.863875623142717E-07</v>
      </c>
    </row>
    <row r="572" spans="1:20" ht="12.75">
      <c r="A572" s="1"/>
      <c r="B572" s="1"/>
      <c r="C572" s="1"/>
      <c r="D572" s="1" t="s">
        <v>137</v>
      </c>
      <c r="E572" s="1">
        <v>13</v>
      </c>
      <c r="F572" s="1"/>
      <c r="G572" s="1"/>
      <c r="H572" s="1">
        <v>1320</v>
      </c>
      <c r="I572" s="1"/>
      <c r="S572" s="1">
        <v>0.4833360616756064</v>
      </c>
      <c r="T572" s="1">
        <v>8.010126074356648E-07</v>
      </c>
    </row>
    <row r="573" spans="1:20" ht="12.75">
      <c r="A573" s="1"/>
      <c r="B573" s="1"/>
      <c r="C573" s="1"/>
      <c r="D573" s="1">
        <v>51.910198566714</v>
      </c>
      <c r="E573" s="1">
        <v>13</v>
      </c>
      <c r="F573" s="1"/>
      <c r="G573" s="1"/>
      <c r="H573" s="1">
        <v>1380</v>
      </c>
      <c r="I573" s="1"/>
      <c r="S573" s="1">
        <v>0.5543089635363687</v>
      </c>
      <c r="T573" s="1">
        <v>8.117321773106887E-07</v>
      </c>
    </row>
    <row r="574" spans="1:20" ht="12.75">
      <c r="A574" s="1"/>
      <c r="B574" s="1"/>
      <c r="C574" s="1"/>
      <c r="D574" s="1" t="s">
        <v>137</v>
      </c>
      <c r="E574" s="1">
        <v>13</v>
      </c>
      <c r="F574" s="1"/>
      <c r="G574" s="1"/>
      <c r="H574" s="1">
        <v>1420</v>
      </c>
      <c r="I574" s="1"/>
      <c r="S574" s="1">
        <v>0.5016648245673343</v>
      </c>
      <c r="T574" s="1">
        <v>8.446138215143864E-07</v>
      </c>
    </row>
    <row r="575" spans="1:20" ht="12.75">
      <c r="A575" s="1"/>
      <c r="B575" s="1"/>
      <c r="C575" s="1"/>
      <c r="D575" s="1">
        <v>52.910198566714</v>
      </c>
      <c r="E575" s="1">
        <v>13</v>
      </c>
      <c r="F575" s="1"/>
      <c r="G575" s="1"/>
      <c r="H575" s="1">
        <v>1320</v>
      </c>
      <c r="I575" s="1"/>
      <c r="S575" s="1">
        <v>0.720490066802066</v>
      </c>
      <c r="T575" s="1">
        <v>8.750104988046359E-07</v>
      </c>
    </row>
    <row r="576" spans="1:20" ht="12.75">
      <c r="A576" s="1"/>
      <c r="B576" s="1"/>
      <c r="C576" s="1"/>
      <c r="D576" s="1" t="s">
        <v>137</v>
      </c>
      <c r="E576" s="1">
        <v>13</v>
      </c>
      <c r="F576" s="1"/>
      <c r="G576" s="1"/>
      <c r="H576" s="1">
        <v>1330</v>
      </c>
      <c r="I576" s="1"/>
      <c r="S576" s="1">
        <v>0.8222148686156157</v>
      </c>
      <c r="T576" s="1">
        <v>8.841209488072172E-07</v>
      </c>
    </row>
    <row r="577" spans="1:20" ht="12.75">
      <c r="A577" s="1"/>
      <c r="B577" s="1"/>
      <c r="C577" s="1"/>
      <c r="D577" s="1">
        <v>53.910198566714</v>
      </c>
      <c r="E577" s="1">
        <v>13</v>
      </c>
      <c r="F577" s="1"/>
      <c r="G577" s="1"/>
      <c r="H577" s="1">
        <v>1430</v>
      </c>
      <c r="I577" s="1"/>
      <c r="S577" s="1">
        <v>0.8002203435236723</v>
      </c>
      <c r="T577" s="1">
        <v>8.892017625323284E-07</v>
      </c>
    </row>
    <row r="578" spans="1:20" ht="12.75">
      <c r="A578" s="1"/>
      <c r="B578" s="1"/>
      <c r="C578" s="1"/>
      <c r="D578" s="1" t="s">
        <v>137</v>
      </c>
      <c r="E578" s="1">
        <v>13</v>
      </c>
      <c r="F578" s="1"/>
      <c r="G578" s="1"/>
      <c r="H578" s="1">
        <v>1300</v>
      </c>
      <c r="I578" s="1"/>
      <c r="S578" s="1">
        <v>0.9117203985040545</v>
      </c>
      <c r="T578" s="1">
        <v>9.056165332354923E-07</v>
      </c>
    </row>
    <row r="579" spans="1:20" ht="12.75">
      <c r="A579" s="1"/>
      <c r="B579" s="1"/>
      <c r="C579" s="1"/>
      <c r="D579" s="1">
        <v>54.910198566714</v>
      </c>
      <c r="E579" s="1">
        <v>13</v>
      </c>
      <c r="F579" s="1"/>
      <c r="G579" s="1"/>
      <c r="H579" s="1">
        <v>1380</v>
      </c>
      <c r="I579" s="1"/>
      <c r="S579" s="1">
        <v>0.5858753517013666</v>
      </c>
      <c r="T579" s="1">
        <v>9.138227225224162E-07</v>
      </c>
    </row>
    <row r="580" spans="1:20" ht="12.75">
      <c r="A580" s="1"/>
      <c r="B580" s="1"/>
      <c r="C580" s="1"/>
      <c r="D580" s="1" t="s">
        <v>137</v>
      </c>
      <c r="E580" s="1">
        <v>13</v>
      </c>
      <c r="F580" s="1"/>
      <c r="G580" s="1"/>
      <c r="H580" s="1">
        <v>1470</v>
      </c>
      <c r="I580" s="1"/>
      <c r="S580" s="1">
        <v>0.483641695344396</v>
      </c>
      <c r="T580" s="1">
        <v>9.147391279796954E-07</v>
      </c>
    </row>
    <row r="581" spans="1:20" ht="12.75">
      <c r="A581" s="1"/>
      <c r="B581" s="1"/>
      <c r="C581" s="1"/>
      <c r="D581" s="1">
        <v>55.910198566714</v>
      </c>
      <c r="E581" s="1">
        <v>13</v>
      </c>
      <c r="F581" s="1"/>
      <c r="G581" s="1"/>
      <c r="H581" s="1">
        <v>1440</v>
      </c>
      <c r="I581" s="1"/>
      <c r="S581" s="1">
        <v>0.7924816052023749</v>
      </c>
      <c r="T581" s="1">
        <v>9.227191329719396E-07</v>
      </c>
    </row>
    <row r="582" spans="1:20" ht="12.75">
      <c r="A582" s="1"/>
      <c r="B582" s="1"/>
      <c r="C582" s="1"/>
      <c r="D582" s="1">
        <v>51.910198566714</v>
      </c>
      <c r="E582" s="1">
        <v>13</v>
      </c>
      <c r="F582" s="1"/>
      <c r="G582" s="1"/>
      <c r="H582" s="1">
        <v>1420</v>
      </c>
      <c r="I582" s="1"/>
      <c r="S582" s="1">
        <v>0.8366743407538255</v>
      </c>
      <c r="T582" s="1">
        <v>9.247900662320987E-07</v>
      </c>
    </row>
    <row r="583" spans="1:20" ht="12.75">
      <c r="A583" s="1"/>
      <c r="B583" s="1"/>
      <c r="C583" s="1"/>
      <c r="D583" s="1" t="s">
        <v>137</v>
      </c>
      <c r="E583" s="1">
        <v>13</v>
      </c>
      <c r="F583" s="1"/>
      <c r="G583" s="1"/>
      <c r="H583" s="1">
        <v>1490</v>
      </c>
      <c r="I583" s="1"/>
      <c r="S583" s="1">
        <v>0.9191538694100307</v>
      </c>
      <c r="T583" s="1">
        <v>9.60703542302716E-07</v>
      </c>
    </row>
    <row r="584" spans="1:20" ht="12.75">
      <c r="A584" s="1"/>
      <c r="B584" s="1"/>
      <c r="C584" s="1"/>
      <c r="D584" s="1">
        <v>52.910198566714</v>
      </c>
      <c r="E584" s="1">
        <v>13</v>
      </c>
      <c r="F584" s="1"/>
      <c r="G584" s="1"/>
      <c r="H584" s="1">
        <v>1480</v>
      </c>
      <c r="I584" s="1"/>
      <c r="S584" s="1">
        <v>0.6765011642201186</v>
      </c>
      <c r="T584" s="1">
        <v>9.751309838705631E-07</v>
      </c>
    </row>
    <row r="585" spans="1:20" ht="12.75">
      <c r="A585" s="1"/>
      <c r="B585" s="1"/>
      <c r="C585" s="1"/>
      <c r="D585" s="1" t="s">
        <v>137</v>
      </c>
      <c r="E585" s="1">
        <v>13</v>
      </c>
      <c r="F585" s="1"/>
      <c r="G585" s="1"/>
      <c r="H585" s="1">
        <v>1460</v>
      </c>
      <c r="I585" s="1"/>
      <c r="S585" s="1">
        <v>0.4718299498049172</v>
      </c>
      <c r="T585" s="1">
        <v>9.793421457836035E-07</v>
      </c>
    </row>
    <row r="586" spans="1:20" ht="12.75">
      <c r="A586" s="1"/>
      <c r="B586" s="1"/>
      <c r="C586" s="1"/>
      <c r="D586" s="1">
        <v>53.910198566714</v>
      </c>
      <c r="E586" s="1">
        <v>13</v>
      </c>
      <c r="F586" s="1"/>
      <c r="G586" s="1"/>
      <c r="H586" s="1">
        <v>1530</v>
      </c>
      <c r="I586" s="1"/>
      <c r="S586" s="1">
        <v>0.39963547970574087</v>
      </c>
      <c r="T586" s="1">
        <v>9.811040574802548E-07</v>
      </c>
    </row>
    <row r="587" spans="1:20" ht="12.75">
      <c r="A587" s="1"/>
      <c r="B587" s="1"/>
      <c r="C587" s="1"/>
      <c r="D587" s="1" t="s">
        <v>137</v>
      </c>
      <c r="E587" s="1">
        <v>13</v>
      </c>
      <c r="F587" s="1"/>
      <c r="G587" s="1"/>
      <c r="H587" s="1">
        <v>1380</v>
      </c>
      <c r="I587" s="1"/>
      <c r="S587" s="1">
        <v>0.802053501717906</v>
      </c>
      <c r="T587" s="1">
        <v>1.0068198376632366E-06</v>
      </c>
    </row>
    <row r="588" spans="1:20" ht="12.75">
      <c r="A588" s="1"/>
      <c r="B588" s="1"/>
      <c r="C588" s="1"/>
      <c r="D588" s="1">
        <v>54.910198566714</v>
      </c>
      <c r="E588" s="1">
        <v>13</v>
      </c>
      <c r="F588" s="1"/>
      <c r="G588" s="1"/>
      <c r="H588" s="1">
        <v>1520</v>
      </c>
      <c r="I588" s="1"/>
      <c r="S588" s="1">
        <v>0.9795370110705424</v>
      </c>
      <c r="T588" s="1">
        <v>1.0108934457590296E-06</v>
      </c>
    </row>
    <row r="589" spans="1:20" ht="12.75">
      <c r="A589" s="1"/>
      <c r="B589" s="1"/>
      <c r="C589" s="1"/>
      <c r="D589" s="1" t="s">
        <v>137</v>
      </c>
      <c r="E589" s="1">
        <v>13</v>
      </c>
      <c r="F589" s="1"/>
      <c r="G589" s="1"/>
      <c r="H589" s="1">
        <v>1310</v>
      </c>
      <c r="I589" s="1"/>
      <c r="S589" s="1">
        <v>0.9862575467249082</v>
      </c>
      <c r="T589" s="1">
        <v>1.0118299223526405E-06</v>
      </c>
    </row>
    <row r="590" spans="1:20" ht="12.75">
      <c r="A590" s="1"/>
      <c r="B590" s="1"/>
      <c r="C590" s="1"/>
      <c r="D590" s="1">
        <v>55.910198566714</v>
      </c>
      <c r="E590" s="1">
        <v>13</v>
      </c>
      <c r="F590" s="1"/>
      <c r="G590" s="1"/>
      <c r="H590" s="1">
        <v>1520</v>
      </c>
      <c r="I590" s="1"/>
      <c r="S590" s="1">
        <v>0.7842338563256543</v>
      </c>
      <c r="T590" s="1">
        <v>1.0123920979516685E-06</v>
      </c>
    </row>
    <row r="591" spans="1:20" ht="12.75">
      <c r="A591" s="1"/>
      <c r="B591" s="1"/>
      <c r="C591" s="1"/>
      <c r="D591" s="1" t="s">
        <v>137</v>
      </c>
      <c r="E591" s="1">
        <v>13</v>
      </c>
      <c r="F591" s="1"/>
      <c r="G591" s="1"/>
      <c r="H591" s="1">
        <v>1330</v>
      </c>
      <c r="I591" s="1"/>
      <c r="S591" s="1">
        <v>0.7339315174003236</v>
      </c>
      <c r="T591" s="1">
        <v>1.026069746079512E-06</v>
      </c>
    </row>
    <row r="592" spans="1:20" ht="12.75">
      <c r="A592" s="1"/>
      <c r="B592" s="1"/>
      <c r="C592" s="1"/>
      <c r="D592" s="1">
        <v>56.910198566714</v>
      </c>
      <c r="E592" s="1">
        <v>13</v>
      </c>
      <c r="F592" s="1"/>
      <c r="G592" s="1"/>
      <c r="H592" s="1">
        <v>1350</v>
      </c>
      <c r="I592" s="1"/>
      <c r="S592" s="1">
        <v>0.6267080178053117</v>
      </c>
      <c r="T592" s="1">
        <v>1.0263931385120646E-06</v>
      </c>
    </row>
    <row r="593" spans="1:20" ht="12.75">
      <c r="A593" s="1"/>
      <c r="B593" s="1"/>
      <c r="C593" s="1"/>
      <c r="D593" s="1">
        <v>52.910198566714</v>
      </c>
      <c r="E593" s="1">
        <v>13</v>
      </c>
      <c r="F593" s="1"/>
      <c r="G593" s="1"/>
      <c r="H593" s="1">
        <v>1420</v>
      </c>
      <c r="I593" s="1"/>
      <c r="S593" s="1">
        <v>0.6360761190610011</v>
      </c>
      <c r="T593" s="1">
        <v>1.0537435522294102E-06</v>
      </c>
    </row>
    <row r="594" spans="1:20" ht="12.75">
      <c r="A594" s="1"/>
      <c r="B594" s="1"/>
      <c r="C594" s="1"/>
      <c r="D594" s="1" t="s">
        <v>137</v>
      </c>
      <c r="E594" s="1">
        <v>13</v>
      </c>
      <c r="F594" s="1"/>
      <c r="G594" s="1"/>
      <c r="H594" s="1">
        <v>1390</v>
      </c>
      <c r="I594" s="1"/>
      <c r="S594" s="1">
        <v>0.7249708269807025</v>
      </c>
      <c r="T594" s="1">
        <v>1.0546195475581622E-06</v>
      </c>
    </row>
    <row r="595" spans="1:20" ht="12.75">
      <c r="A595" s="1"/>
      <c r="B595" s="1"/>
      <c r="C595" s="1"/>
      <c r="D595" s="1">
        <v>53.910198566714</v>
      </c>
      <c r="E595" s="1">
        <v>13</v>
      </c>
      <c r="F595" s="1"/>
      <c r="G595" s="1"/>
      <c r="H595" s="1">
        <v>1410</v>
      </c>
      <c r="I595" s="1"/>
      <c r="S595" s="1">
        <v>0.8085705296909245</v>
      </c>
      <c r="T595" s="1">
        <v>1.0635841171951165E-06</v>
      </c>
    </row>
    <row r="596" spans="1:20" ht="12.75">
      <c r="A596" s="1"/>
      <c r="B596" s="1"/>
      <c r="C596" s="1"/>
      <c r="D596" s="1" t="s">
        <v>137</v>
      </c>
      <c r="E596" s="1">
        <v>13</v>
      </c>
      <c r="F596" s="1"/>
      <c r="G596" s="1"/>
      <c r="H596" s="1">
        <v>1570</v>
      </c>
      <c r="I596" s="1"/>
      <c r="S596" s="1">
        <v>0.5133752062096126</v>
      </c>
      <c r="T596" s="1">
        <v>1.11241788213936E-06</v>
      </c>
    </row>
    <row r="597" spans="1:20" ht="12.75">
      <c r="A597" s="1"/>
      <c r="B597" s="1"/>
      <c r="C597" s="1"/>
      <c r="D597" s="1">
        <v>54.910198566714</v>
      </c>
      <c r="E597" s="1">
        <v>13</v>
      </c>
      <c r="F597" s="1"/>
      <c r="G597" s="1"/>
      <c r="H597" s="1">
        <v>1520</v>
      </c>
      <c r="I597" s="1"/>
      <c r="S597" s="1">
        <v>0.5893378114916379</v>
      </c>
      <c r="T597" s="1">
        <v>1.132989283905046E-06</v>
      </c>
    </row>
    <row r="598" spans="1:20" ht="12.75">
      <c r="A598" s="1"/>
      <c r="B598" s="1"/>
      <c r="C598" s="1"/>
      <c r="D598" s="1" t="s">
        <v>137</v>
      </c>
      <c r="E598" s="1">
        <v>13</v>
      </c>
      <c r="F598" s="1"/>
      <c r="G598" s="1"/>
      <c r="H598" s="1">
        <v>1570</v>
      </c>
      <c r="I598" s="1"/>
      <c r="S598" s="1">
        <v>0.8277140783160188</v>
      </c>
      <c r="T598" s="1">
        <v>1.133622431736365E-06</v>
      </c>
    </row>
    <row r="599" spans="1:20" ht="12.75">
      <c r="A599" s="1"/>
      <c r="B599" s="1"/>
      <c r="C599" s="1"/>
      <c r="D599" s="1">
        <v>55.910198566714</v>
      </c>
      <c r="E599" s="1">
        <v>13</v>
      </c>
      <c r="F599" s="1"/>
      <c r="G599" s="1"/>
      <c r="H599" s="1">
        <v>1420</v>
      </c>
      <c r="I599" s="1"/>
      <c r="S599" s="1">
        <v>0.9366684408043717</v>
      </c>
      <c r="T599" s="1">
        <v>1.1434080464417955E-06</v>
      </c>
    </row>
    <row r="600" spans="1:20" ht="12.75">
      <c r="A600" s="1"/>
      <c r="B600" s="1"/>
      <c r="C600" s="1"/>
      <c r="D600" s="1" t="s">
        <v>137</v>
      </c>
      <c r="E600" s="1">
        <v>13</v>
      </c>
      <c r="F600" s="1"/>
      <c r="G600" s="1"/>
      <c r="H600" s="1">
        <v>1460</v>
      </c>
      <c r="I600" s="1"/>
      <c r="S600" s="1">
        <v>0.7735423604070137</v>
      </c>
      <c r="T600" s="1">
        <v>1.158573147673359E-06</v>
      </c>
    </row>
    <row r="601" spans="1:20" ht="12.75">
      <c r="A601" s="1"/>
      <c r="B601" s="1"/>
      <c r="C601" s="1"/>
      <c r="D601" s="1">
        <v>56.910198566714</v>
      </c>
      <c r="E601" s="1">
        <v>13</v>
      </c>
      <c r="F601" s="1"/>
      <c r="G601" s="1"/>
      <c r="H601" s="1">
        <v>1510</v>
      </c>
      <c r="I601" s="1"/>
      <c r="S601" s="1">
        <v>0.7719131417213703</v>
      </c>
      <c r="T601" s="1">
        <v>1.162744546740412E-06</v>
      </c>
    </row>
    <row r="602" spans="1:20" ht="12.75">
      <c r="A602" s="1"/>
      <c r="B602" s="1"/>
      <c r="C602" s="1"/>
      <c r="D602" s="1" t="s">
        <v>137</v>
      </c>
      <c r="E602" s="1">
        <v>13</v>
      </c>
      <c r="F602" s="1"/>
      <c r="G602" s="1"/>
      <c r="H602" s="1">
        <v>1470</v>
      </c>
      <c r="I602" s="1"/>
      <c r="S602" s="1">
        <v>0.27072549633548615</v>
      </c>
      <c r="T602" s="1">
        <v>1.163134921747982E-06</v>
      </c>
    </row>
    <row r="603" spans="1:20" ht="12.75">
      <c r="A603" s="1"/>
      <c r="B603" s="1"/>
      <c r="C603" s="1"/>
      <c r="D603" s="1">
        <v>57.910198566714</v>
      </c>
      <c r="E603" s="1">
        <v>13</v>
      </c>
      <c r="F603" s="1"/>
      <c r="G603" s="1"/>
      <c r="H603" s="1">
        <v>1430</v>
      </c>
      <c r="I603" s="1"/>
      <c r="S603" s="1">
        <v>0.737088423087936</v>
      </c>
      <c r="T603" s="1">
        <v>1.1683219815790484E-06</v>
      </c>
    </row>
    <row r="604" spans="1:20" ht="12.75">
      <c r="A604" s="1"/>
      <c r="B604" s="1"/>
      <c r="C604" s="1"/>
      <c r="D604" s="1">
        <v>53.910198566714</v>
      </c>
      <c r="E604" s="1">
        <v>13</v>
      </c>
      <c r="F604" s="1"/>
      <c r="G604" s="1"/>
      <c r="H604" s="1">
        <v>1420</v>
      </c>
      <c r="I604" s="1"/>
      <c r="S604" s="1">
        <v>0.9585611788131403</v>
      </c>
      <c r="T604" s="1">
        <v>1.1761139054194719E-06</v>
      </c>
    </row>
    <row r="605" spans="1:20" ht="12.75">
      <c r="A605" s="1"/>
      <c r="B605" s="1"/>
      <c r="C605" s="1"/>
      <c r="D605" s="1" t="s">
        <v>137</v>
      </c>
      <c r="E605" s="1">
        <v>13</v>
      </c>
      <c r="F605" s="1"/>
      <c r="G605" s="1"/>
      <c r="H605" s="1">
        <v>1500</v>
      </c>
      <c r="I605" s="1"/>
      <c r="S605" s="1">
        <v>0.7236473274238888</v>
      </c>
      <c r="T605" s="1">
        <v>1.18532604585395E-06</v>
      </c>
    </row>
    <row r="606" spans="4:20" ht="12.75">
      <c r="D606" s="1">
        <v>54.910198566714</v>
      </c>
      <c r="E606" s="1">
        <v>13</v>
      </c>
      <c r="H606" s="1"/>
      <c r="I606" s="1"/>
      <c r="S606" s="1">
        <v>0.6168311077786939</v>
      </c>
      <c r="T606" s="1">
        <v>1.1971392292530914E-06</v>
      </c>
    </row>
    <row r="607" spans="4:20" ht="12.75">
      <c r="D607" s="1" t="s">
        <v>137</v>
      </c>
      <c r="E607" s="1">
        <v>13</v>
      </c>
      <c r="H607" s="1"/>
      <c r="I607" s="1"/>
      <c r="S607" s="1">
        <v>0.9116192771408418</v>
      </c>
      <c r="T607" s="1">
        <v>1.2053496116719233E-06</v>
      </c>
    </row>
    <row r="608" spans="4:20" ht="12.75">
      <c r="D608" s="1">
        <v>55.910198566714</v>
      </c>
      <c r="E608" s="1">
        <v>13</v>
      </c>
      <c r="H608" s="1"/>
      <c r="I608" s="1"/>
      <c r="S608" s="1">
        <v>0.7480857915172985</v>
      </c>
      <c r="T608" s="1">
        <v>1.2139390104685007E-06</v>
      </c>
    </row>
    <row r="609" spans="4:20" ht="12.75">
      <c r="D609" s="1" t="s">
        <v>137</v>
      </c>
      <c r="E609" s="1">
        <v>13</v>
      </c>
      <c r="H609" s="1"/>
      <c r="I609" s="1"/>
      <c r="S609" s="1">
        <v>0.7938059874973202</v>
      </c>
      <c r="T609" s="1">
        <v>1.2217199431344742E-06</v>
      </c>
    </row>
    <row r="610" spans="4:20" ht="12.75">
      <c r="D610" s="1">
        <v>56.910198566714</v>
      </c>
      <c r="E610" s="1">
        <v>13</v>
      </c>
      <c r="H610" s="1"/>
      <c r="I610" s="1"/>
      <c r="S610" s="1">
        <v>0.4204081006955136</v>
      </c>
      <c r="T610" s="1">
        <v>1.2301716401284427E-06</v>
      </c>
    </row>
    <row r="611" spans="4:20" ht="12.75">
      <c r="D611" s="1" t="s">
        <v>137</v>
      </c>
      <c r="E611" s="1">
        <v>13</v>
      </c>
      <c r="H611" s="1"/>
      <c r="I611" s="1"/>
      <c r="S611" s="1">
        <v>0.9614124594146651</v>
      </c>
      <c r="T611" s="1">
        <v>1.243666577286057E-06</v>
      </c>
    </row>
    <row r="612" spans="4:20" ht="12.75">
      <c r="D612" s="1">
        <v>57.910198566714</v>
      </c>
      <c r="E612" s="1">
        <v>13</v>
      </c>
      <c r="H612" s="1"/>
      <c r="I612" s="1"/>
      <c r="S612" s="1">
        <v>0.889319360328265</v>
      </c>
      <c r="T612" s="1">
        <v>1.2439966058281957E-06</v>
      </c>
    </row>
    <row r="613" spans="4:20" ht="12.75">
      <c r="D613" s="1" t="s">
        <v>137</v>
      </c>
      <c r="E613" s="1">
        <v>13</v>
      </c>
      <c r="H613" s="1"/>
      <c r="I613" s="1"/>
      <c r="S613" s="1">
        <v>0.7614251566050934</v>
      </c>
      <c r="T613" s="1">
        <v>1.2507607155353207E-06</v>
      </c>
    </row>
    <row r="614" spans="4:20" ht="12.75">
      <c r="D614" s="1">
        <v>58.910198566714</v>
      </c>
      <c r="E614" s="1">
        <v>13</v>
      </c>
      <c r="H614" s="1"/>
      <c r="I614" s="1"/>
      <c r="S614" s="1">
        <v>0.660413034722038</v>
      </c>
      <c r="T614" s="1">
        <v>1.2533980249510824E-06</v>
      </c>
    </row>
    <row r="615" spans="4:20" ht="12.75">
      <c r="D615" s="1">
        <v>54.910198566714</v>
      </c>
      <c r="E615" s="1">
        <v>13</v>
      </c>
      <c r="H615" s="1"/>
      <c r="I615" s="1"/>
      <c r="S615" s="1">
        <v>0.5281402191965656</v>
      </c>
      <c r="T615" s="1">
        <v>1.2640348804158595E-06</v>
      </c>
    </row>
    <row r="616" spans="4:20" ht="12.75">
      <c r="D616" s="1" t="s">
        <v>137</v>
      </c>
      <c r="E616" s="1">
        <v>13</v>
      </c>
      <c r="H616" s="1"/>
      <c r="I616" s="1"/>
      <c r="S616" s="1">
        <v>0.42549944318308275</v>
      </c>
      <c r="T616" s="1">
        <v>1.2986463110149458E-06</v>
      </c>
    </row>
    <row r="617" spans="4:20" ht="12.75">
      <c r="D617" s="1">
        <v>55.910198566714</v>
      </c>
      <c r="E617" s="1">
        <v>13</v>
      </c>
      <c r="H617" s="1"/>
      <c r="I617" s="1"/>
      <c r="S617" s="1">
        <v>0.8841263168470197</v>
      </c>
      <c r="T617" s="1">
        <v>1.2992157080437374E-06</v>
      </c>
    </row>
    <row r="618" spans="4:20" ht="12.75">
      <c r="D618" s="1" t="s">
        <v>137</v>
      </c>
      <c r="E618" s="1">
        <v>13</v>
      </c>
      <c r="H618" s="1"/>
      <c r="I618" s="1"/>
      <c r="S618" s="1">
        <v>0.6917757738615891</v>
      </c>
      <c r="T618" s="1">
        <v>1.3146403638895924E-06</v>
      </c>
    </row>
    <row r="619" spans="4:20" ht="12.75">
      <c r="D619" s="1">
        <v>56.910198566714</v>
      </c>
      <c r="E619" s="1">
        <v>13</v>
      </c>
      <c r="H619" s="1"/>
      <c r="I619" s="1"/>
      <c r="S619" s="1">
        <v>0.7471695320614022</v>
      </c>
      <c r="T619" s="1">
        <v>1.3173460762408086E-06</v>
      </c>
    </row>
    <row r="620" spans="4:20" ht="12.75">
      <c r="D620" s="1" t="s">
        <v>137</v>
      </c>
      <c r="E620" s="1">
        <v>13</v>
      </c>
      <c r="H620" s="1"/>
      <c r="I620" s="1"/>
      <c r="S620" s="1">
        <v>0.6025755582203738</v>
      </c>
      <c r="T620" s="1">
        <v>1.3300652613996217E-06</v>
      </c>
    </row>
    <row r="621" spans="4:20" ht="12.75">
      <c r="D621" s="1">
        <v>57.910198566714</v>
      </c>
      <c r="E621" s="1">
        <v>13</v>
      </c>
      <c r="H621" s="1"/>
      <c r="I621" s="1"/>
      <c r="S621" s="1">
        <v>0.7911587084147764</v>
      </c>
      <c r="T621" s="1">
        <v>1.3399970734940717E-06</v>
      </c>
    </row>
    <row r="622" spans="4:20" ht="12.75">
      <c r="D622" s="1" t="s">
        <v>137</v>
      </c>
      <c r="E622" s="1">
        <v>13</v>
      </c>
      <c r="H622" s="1"/>
      <c r="I622" s="1"/>
      <c r="S622" s="1">
        <v>0.7494097594712796</v>
      </c>
      <c r="T622" s="1">
        <v>1.3407559011540248E-06</v>
      </c>
    </row>
    <row r="623" spans="4:20" ht="12.75">
      <c r="D623" s="1">
        <v>58.910198566714</v>
      </c>
      <c r="E623" s="1">
        <v>13</v>
      </c>
      <c r="H623" s="1"/>
      <c r="I623" s="1"/>
      <c r="S623" s="1">
        <v>0.33436576984735655</v>
      </c>
      <c r="T623" s="1">
        <v>1.3479837536280047E-06</v>
      </c>
    </row>
    <row r="624" spans="4:20" ht="12.75">
      <c r="D624" s="1" t="s">
        <v>137</v>
      </c>
      <c r="E624" s="1">
        <v>13</v>
      </c>
      <c r="H624" s="1"/>
      <c r="I624" s="1"/>
      <c r="S624" s="1">
        <v>0.5993171389953682</v>
      </c>
      <c r="T624" s="1">
        <v>1.3569286407886794E-06</v>
      </c>
    </row>
    <row r="625" spans="4:20" ht="12.75">
      <c r="D625" s="1">
        <v>59.910198566714</v>
      </c>
      <c r="E625" s="1">
        <v>13</v>
      </c>
      <c r="H625" s="1"/>
      <c r="I625" s="1"/>
      <c r="S625" s="1">
        <v>0.9026588738155623</v>
      </c>
      <c r="T625" s="1">
        <v>1.3714297316104061E-06</v>
      </c>
    </row>
    <row r="626" spans="4:20" ht="12.75">
      <c r="D626" s="1">
        <v>55.910198566714</v>
      </c>
      <c r="E626" s="1">
        <v>13</v>
      </c>
      <c r="H626" s="1"/>
      <c r="I626" s="1"/>
      <c r="S626" s="1">
        <v>0.8862648621511542</v>
      </c>
      <c r="T626" s="1">
        <v>1.4010797116771446E-06</v>
      </c>
    </row>
    <row r="627" spans="4:20" ht="12.75">
      <c r="D627" s="1" t="s">
        <v>137</v>
      </c>
      <c r="E627" s="1">
        <v>13</v>
      </c>
      <c r="H627" s="1"/>
      <c r="I627" s="1"/>
      <c r="S627" s="1">
        <v>0.522845398777406</v>
      </c>
      <c r="T627" s="1">
        <v>1.406172324707479E-06</v>
      </c>
    </row>
    <row r="628" spans="4:20" ht="12.75">
      <c r="D628" s="1">
        <v>56.910198566714</v>
      </c>
      <c r="E628" s="1">
        <v>13</v>
      </c>
      <c r="H628" s="1"/>
      <c r="I628" s="1"/>
      <c r="S628" s="1">
        <v>0.987276666744973</v>
      </c>
      <c r="T628" s="1">
        <v>1.40871682077185E-06</v>
      </c>
    </row>
    <row r="629" spans="4:20" ht="12.75">
      <c r="D629" s="1" t="s">
        <v>137</v>
      </c>
      <c r="E629" s="1">
        <v>13</v>
      </c>
      <c r="H629" s="1"/>
      <c r="I629" s="1"/>
      <c r="S629" s="1">
        <v>0.8899306685431831</v>
      </c>
      <c r="T629" s="1">
        <v>1.430334639594245E-06</v>
      </c>
    </row>
    <row r="630" spans="4:20" ht="12.75">
      <c r="D630" s="1">
        <v>57.910198566714</v>
      </c>
      <c r="E630" s="1">
        <v>13</v>
      </c>
      <c r="H630" s="1"/>
      <c r="I630" s="1"/>
      <c r="S630" s="1">
        <v>0.32377602643350123</v>
      </c>
      <c r="T630" s="1">
        <v>1.4361394922001943E-06</v>
      </c>
    </row>
    <row r="631" spans="4:20" ht="12.75">
      <c r="D631" s="1" t="s">
        <v>137</v>
      </c>
      <c r="E631" s="1">
        <v>13</v>
      </c>
      <c r="H631" s="1"/>
      <c r="I631" s="1"/>
      <c r="S631" s="1">
        <v>0.5845523777177226</v>
      </c>
      <c r="T631" s="1">
        <v>1.4463458431241056E-06</v>
      </c>
    </row>
    <row r="632" spans="4:20" ht="12.75">
      <c r="D632" s="1">
        <v>58.910198566714</v>
      </c>
      <c r="E632" s="1">
        <v>13</v>
      </c>
      <c r="H632" s="1"/>
      <c r="I632" s="1"/>
      <c r="S632" s="1">
        <v>0.506655039212867</v>
      </c>
      <c r="T632" s="1">
        <v>1.4563485793436462E-06</v>
      </c>
    </row>
    <row r="633" spans="4:20" ht="12.75">
      <c r="D633" s="1" t="s">
        <v>137</v>
      </c>
      <c r="E633" s="1">
        <v>13</v>
      </c>
      <c r="H633" s="1"/>
      <c r="I633" s="1"/>
      <c r="S633" s="1">
        <v>0.8881996871886946</v>
      </c>
      <c r="T633" s="1">
        <v>1.4701707639224712E-06</v>
      </c>
    </row>
    <row r="634" spans="4:20" ht="12.75">
      <c r="D634" s="1">
        <v>59.910198566714</v>
      </c>
      <c r="E634" s="1">
        <v>13</v>
      </c>
      <c r="H634" s="1"/>
      <c r="I634" s="1"/>
      <c r="S634" s="1">
        <v>0.9444079272283759</v>
      </c>
      <c r="T634" s="1">
        <v>1.491365942258761E-06</v>
      </c>
    </row>
    <row r="635" spans="4:20" ht="12.75">
      <c r="D635" s="1" t="s">
        <v>137</v>
      </c>
      <c r="E635" s="1">
        <v>13</v>
      </c>
      <c r="H635" s="1"/>
      <c r="I635" s="1"/>
      <c r="S635" s="1">
        <v>0.8792390199782343</v>
      </c>
      <c r="T635" s="1">
        <v>1.5098478046570675E-06</v>
      </c>
    </row>
    <row r="636" spans="4:20" ht="12.75">
      <c r="D636" s="1">
        <v>60.910198566714</v>
      </c>
      <c r="E636" s="1">
        <v>13</v>
      </c>
      <c r="H636" s="1"/>
      <c r="I636" s="1"/>
      <c r="S636" s="1">
        <v>0.654100196393431</v>
      </c>
      <c r="T636" s="1">
        <v>1.5494923139932627E-06</v>
      </c>
    </row>
    <row r="637" spans="4:20" ht="12.75">
      <c r="D637" s="1">
        <v>56.910198566714</v>
      </c>
      <c r="E637" s="1">
        <v>13</v>
      </c>
      <c r="H637" s="1"/>
      <c r="I637" s="1"/>
      <c r="S637" s="1">
        <v>0.5590958289983492</v>
      </c>
      <c r="T637" s="1">
        <v>1.557336028005658E-06</v>
      </c>
    </row>
    <row r="638" spans="4:20" ht="12.75">
      <c r="D638" s="1" t="s">
        <v>137</v>
      </c>
      <c r="E638" s="1">
        <v>13</v>
      </c>
      <c r="H638" s="1"/>
      <c r="I638" s="1"/>
      <c r="S638" s="1">
        <v>0.6365859988316083</v>
      </c>
      <c r="T638" s="1">
        <v>1.5610987505641973E-06</v>
      </c>
    </row>
    <row r="639" spans="4:20" ht="12.75">
      <c r="D639" s="1">
        <v>57.910198566714</v>
      </c>
      <c r="E639" s="1">
        <v>13</v>
      </c>
      <c r="H639" s="1"/>
      <c r="I639" s="1"/>
      <c r="S639" s="1">
        <v>0.8424797176836218</v>
      </c>
      <c r="T639" s="1">
        <v>1.567235609920074E-06</v>
      </c>
    </row>
    <row r="640" spans="4:20" ht="12.75">
      <c r="D640" s="1" t="s">
        <v>137</v>
      </c>
      <c r="E640" s="1">
        <v>13</v>
      </c>
      <c r="H640" s="1"/>
      <c r="I640" s="1"/>
      <c r="S640" s="1">
        <v>0.4215284272906139</v>
      </c>
      <c r="T640" s="1">
        <v>1.5743530736682015E-06</v>
      </c>
    </row>
    <row r="641" spans="4:20" ht="12.75">
      <c r="D641" s="1">
        <v>58.910198566714</v>
      </c>
      <c r="E641" s="1">
        <v>13</v>
      </c>
      <c r="H641" s="1"/>
      <c r="I641" s="1"/>
      <c r="S641" s="1">
        <v>0.46073146823227873</v>
      </c>
      <c r="T641" s="1">
        <v>1.5821076822269258E-06</v>
      </c>
    </row>
    <row r="642" spans="4:20" ht="12.75">
      <c r="D642" s="1" t="s">
        <v>137</v>
      </c>
      <c r="E642" s="1">
        <v>13</v>
      </c>
      <c r="H642" s="1"/>
      <c r="I642" s="1"/>
      <c r="S642" s="1">
        <v>0.36379331862747044</v>
      </c>
      <c r="T642" s="1">
        <v>1.5983506262153692E-06</v>
      </c>
    </row>
    <row r="643" spans="4:20" ht="12.75">
      <c r="D643" s="1">
        <v>59.910198566714</v>
      </c>
      <c r="E643" s="1">
        <v>13</v>
      </c>
      <c r="H643" s="1"/>
      <c r="I643" s="1"/>
      <c r="S643" s="1">
        <v>0.8982808386171526</v>
      </c>
      <c r="T643" s="1">
        <v>1.6707466050495926E-06</v>
      </c>
    </row>
    <row r="644" spans="4:20" ht="12.75">
      <c r="D644" s="1" t="s">
        <v>137</v>
      </c>
      <c r="E644" s="1">
        <v>13</v>
      </c>
      <c r="H644" s="1"/>
      <c r="I644" s="1"/>
      <c r="S644" s="1">
        <v>0.8241510897234452</v>
      </c>
      <c r="T644" s="1">
        <v>1.6776879582387578E-06</v>
      </c>
    </row>
    <row r="645" spans="4:20" ht="12.75">
      <c r="D645" s="1">
        <v>60.910198566714</v>
      </c>
      <c r="E645" s="1">
        <v>13</v>
      </c>
      <c r="H645" s="1"/>
      <c r="I645" s="1"/>
      <c r="S645" s="1">
        <v>0.9053068843104974</v>
      </c>
      <c r="T645" s="1">
        <v>1.6816721086729782E-06</v>
      </c>
    </row>
    <row r="646" spans="4:20" ht="12.75">
      <c r="D646" s="1" t="s">
        <v>137</v>
      </c>
      <c r="E646" s="1">
        <v>13</v>
      </c>
      <c r="H646" s="1"/>
      <c r="I646" s="1"/>
      <c r="S646" s="1">
        <v>0.6393354996798024</v>
      </c>
      <c r="T646" s="1">
        <v>1.7068753859587855E-06</v>
      </c>
    </row>
  </sheetData>
  <sheetProtection/>
  <printOptions/>
  <pageMargins left="0.75" right="0.75" top="1" bottom="1" header="0.5" footer="0.5"/>
  <pageSetup horizontalDpi="300" verticalDpi="3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Histogram Creator</dc:title>
  <dc:subject/>
  <dc:creator>Barreto/Howland</dc:creator>
  <cp:keywords/>
  <dc:description>Creates histograms for one and two variables.
20 September 2008</dc:description>
  <cp:lastModifiedBy>IT Services</cp:lastModifiedBy>
  <cp:lastPrinted>2002-08-14T15:41:14Z</cp:lastPrinted>
  <dcterms:created xsi:type="dcterms:W3CDTF">2001-02-13T01:31:32Z</dcterms:created>
  <dcterms:modified xsi:type="dcterms:W3CDTF">2008-09-20T16:04:01Z</dcterms:modified>
  <cp:category/>
  <cp:version/>
  <cp:contentType/>
  <cp:contentStatus/>
</cp:coreProperties>
</file>